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2435" windowHeight="4890"/>
  </bookViews>
  <sheets>
    <sheet name="England 2 bed 16-17 (final)" sheetId="1" r:id="rId1"/>
    <sheet name="England 2 bed 16-17 (analysis)" sheetId="2" r:id="rId2"/>
    <sheet name="England 2 bed 10-11" sheetId="4" r:id="rId3"/>
    <sheet name="England 2 bed 10-11 (analysis)" sheetId="5" r:id="rId4"/>
    <sheet name="London 16-17 Room" sheetId="3" r:id="rId5"/>
    <sheet name="London 10-11 Room" sheetId="6" r:id="rId6"/>
    <sheet name="Scotland broad rental areas" sheetId="7" r:id="rId7"/>
    <sheet name="Scotland 2 bed 16-17" sheetId="8" r:id="rId8"/>
    <sheet name="Scotland 2 bed 16-17 (analysis)" sheetId="9" r:id="rId9"/>
    <sheet name="Scotland 2 bed 10-11" sheetId="10" r:id="rId10"/>
    <sheet name="Scotland 2 bed 10-11 (analysis)" sheetId="11" r:id="rId11"/>
    <sheet name="Wales 2 bed 2016" sheetId="12" r:id="rId12"/>
    <sheet name="Wales 2 bed 2010" sheetId="13" r:id="rId13"/>
  </sheets>
  <definedNames>
    <definedName name="_xlnm._FilterDatabase" localSheetId="2" hidden="1">'England 2 bed 10-11'!$A$4:$U$4</definedName>
    <definedName name="_xlnm._FilterDatabase" localSheetId="1" hidden="1">'England 2 bed 16-17 (analysis)'!$A$3:$U$368</definedName>
    <definedName name="_xlnm._FilterDatabase" localSheetId="0" hidden="1">'England 2 bed 16-17 (final)'!$A$4:$R$368</definedName>
  </definedNames>
  <calcPr calcId="145621"/>
</workbook>
</file>

<file path=xl/calcChain.xml><?xml version="1.0" encoding="utf-8"?>
<calcChain xmlns="http://schemas.openxmlformats.org/spreadsheetml/2006/main">
  <c r="S5" i="3" l="1"/>
  <c r="S6" i="3"/>
  <c r="S8" i="3"/>
  <c r="S9" i="3"/>
  <c r="S10" i="3"/>
  <c r="S11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9" i="3"/>
  <c r="S4" i="3"/>
  <c r="Q5" i="3"/>
  <c r="Q6" i="3"/>
  <c r="Q8" i="3"/>
  <c r="Q9" i="3"/>
  <c r="Q10" i="3"/>
  <c r="Q11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9" i="3"/>
  <c r="Q4" i="3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1" i="4"/>
  <c r="S212" i="4"/>
  <c r="S213" i="4"/>
  <c r="S214" i="4"/>
  <c r="S215" i="4"/>
  <c r="S216" i="4"/>
  <c r="S217" i="4"/>
  <c r="S218" i="4"/>
  <c r="S220" i="4"/>
  <c r="S221" i="4"/>
  <c r="S222" i="4"/>
  <c r="S223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1" i="4"/>
  <c r="Q212" i="4"/>
  <c r="Q213" i="4"/>
  <c r="Q214" i="4"/>
  <c r="Q215" i="4"/>
  <c r="Q216" i="4"/>
  <c r="Q217" i="4"/>
  <c r="Q218" i="4"/>
  <c r="Q220" i="4"/>
  <c r="Q221" i="4"/>
  <c r="Q222" i="4"/>
  <c r="Q223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4" i="4"/>
  <c r="S4" i="4" s="1"/>
  <c r="S367" i="2"/>
  <c r="Q367" i="2"/>
  <c r="Q366" i="2"/>
  <c r="S366" i="2" s="1"/>
  <c r="S365" i="2"/>
  <c r="Q365" i="2"/>
  <c r="Q364" i="2"/>
  <c r="S364" i="2" s="1"/>
  <c r="S363" i="2"/>
  <c r="Q363" i="2"/>
  <c r="Q362" i="2"/>
  <c r="S362" i="2" s="1"/>
  <c r="S361" i="2"/>
  <c r="Q361" i="2"/>
  <c r="Q360" i="2"/>
  <c r="S360" i="2" s="1"/>
  <c r="S359" i="2"/>
  <c r="Q359" i="2"/>
  <c r="Q357" i="2"/>
  <c r="S357" i="2" s="1"/>
  <c r="S356" i="2"/>
  <c r="Q356" i="2"/>
  <c r="Q355" i="2"/>
  <c r="S355" i="2" s="1"/>
  <c r="S354" i="2"/>
  <c r="Q354" i="2"/>
  <c r="Q353" i="2"/>
  <c r="S353" i="2" s="1"/>
  <c r="S350" i="2"/>
  <c r="Q350" i="2"/>
  <c r="Q349" i="2"/>
  <c r="S349" i="2" s="1"/>
  <c r="S348" i="2"/>
  <c r="Q348" i="2"/>
  <c r="Q347" i="2"/>
  <c r="S347" i="2" s="1"/>
  <c r="S346" i="2"/>
  <c r="Q346" i="2"/>
  <c r="Q345" i="2"/>
  <c r="S345" i="2" s="1"/>
  <c r="S343" i="2"/>
  <c r="Q343" i="2"/>
  <c r="Q342" i="2"/>
  <c r="S342" i="2" s="1"/>
  <c r="S341" i="2"/>
  <c r="Q341" i="2"/>
  <c r="Q340" i="2"/>
  <c r="S340" i="2" s="1"/>
  <c r="S339" i="2"/>
  <c r="Q339" i="2"/>
  <c r="Q338" i="2"/>
  <c r="S338" i="2" s="1"/>
  <c r="S337" i="2"/>
  <c r="Q337" i="2"/>
  <c r="Q336" i="2"/>
  <c r="S336" i="2" s="1"/>
  <c r="S335" i="2"/>
  <c r="Q335" i="2"/>
  <c r="Q334" i="2"/>
  <c r="S334" i="2" s="1"/>
  <c r="S333" i="2"/>
  <c r="Q333" i="2"/>
  <c r="Q331" i="2"/>
  <c r="S331" i="2" s="1"/>
  <c r="S330" i="2"/>
  <c r="Q330" i="2"/>
  <c r="Q329" i="2"/>
  <c r="S329" i="2" s="1"/>
  <c r="S328" i="2"/>
  <c r="Q328" i="2"/>
  <c r="Q327" i="2"/>
  <c r="S327" i="2" s="1"/>
  <c r="S326" i="2"/>
  <c r="Q326" i="2"/>
  <c r="Q324" i="2"/>
  <c r="S324" i="2" s="1"/>
  <c r="S323" i="2"/>
  <c r="Q323" i="2"/>
  <c r="Q322" i="2"/>
  <c r="S322" i="2" s="1"/>
  <c r="S321" i="2"/>
  <c r="Q321" i="2"/>
  <c r="Q320" i="2"/>
  <c r="S320" i="2" s="1"/>
  <c r="S319" i="2"/>
  <c r="Q319" i="2"/>
  <c r="Q318" i="2"/>
  <c r="S318" i="2" s="1"/>
  <c r="S317" i="2"/>
  <c r="Q317" i="2"/>
  <c r="Q316" i="2"/>
  <c r="S316" i="2" s="1"/>
  <c r="S315" i="2"/>
  <c r="Q315" i="2"/>
  <c r="Q314" i="2"/>
  <c r="S314" i="2" s="1"/>
  <c r="S313" i="2"/>
  <c r="Q313" i="2"/>
  <c r="Q312" i="2"/>
  <c r="S312" i="2" s="1"/>
  <c r="S311" i="2"/>
  <c r="Q311" i="2"/>
  <c r="Q310" i="2"/>
  <c r="S310" i="2" s="1"/>
  <c r="S309" i="2"/>
  <c r="Q309" i="2"/>
  <c r="Q308" i="2"/>
  <c r="S308" i="2" s="1"/>
  <c r="S307" i="2"/>
  <c r="Q307" i="2"/>
  <c r="Q306" i="2"/>
  <c r="S306" i="2" s="1"/>
  <c r="S305" i="2"/>
  <c r="Q305" i="2"/>
  <c r="Q304" i="2"/>
  <c r="S304" i="2" s="1"/>
  <c r="S303" i="2"/>
  <c r="Q303" i="2"/>
  <c r="Q301" i="2"/>
  <c r="S301" i="2" s="1"/>
  <c r="S300" i="2"/>
  <c r="Q300" i="2"/>
  <c r="Q299" i="2"/>
  <c r="S299" i="2" s="1"/>
  <c r="S298" i="2"/>
  <c r="Q298" i="2"/>
  <c r="Q297" i="2"/>
  <c r="S297" i="2" s="1"/>
  <c r="S296" i="2"/>
  <c r="Q296" i="2"/>
  <c r="Q295" i="2"/>
  <c r="S295" i="2" s="1"/>
  <c r="S294" i="2"/>
  <c r="Q294" i="2"/>
  <c r="Q293" i="2"/>
  <c r="S293" i="2" s="1"/>
  <c r="S292" i="2"/>
  <c r="Q292" i="2"/>
  <c r="Q291" i="2"/>
  <c r="S291" i="2" s="1"/>
  <c r="S290" i="2"/>
  <c r="Q290" i="2"/>
  <c r="Q289" i="2"/>
  <c r="S289" i="2" s="1"/>
  <c r="S288" i="2"/>
  <c r="Q288" i="2"/>
  <c r="Q287" i="2"/>
  <c r="S287" i="2" s="1"/>
  <c r="S286" i="2"/>
  <c r="Q286" i="2"/>
  <c r="Q285" i="2"/>
  <c r="S285" i="2" s="1"/>
  <c r="S284" i="2"/>
  <c r="Q284" i="2"/>
  <c r="Q283" i="2"/>
  <c r="S283" i="2" s="1"/>
  <c r="S282" i="2"/>
  <c r="Q282" i="2"/>
  <c r="Q281" i="2"/>
  <c r="S281" i="2" s="1"/>
  <c r="S280" i="2"/>
  <c r="Q280" i="2"/>
  <c r="Q279" i="2"/>
  <c r="S279" i="2" s="1"/>
  <c r="S278" i="2"/>
  <c r="Q278" i="2"/>
  <c r="Q277" i="2"/>
  <c r="S277" i="2" s="1"/>
  <c r="S276" i="2"/>
  <c r="Q276" i="2"/>
  <c r="Q275" i="2"/>
  <c r="S275" i="2" s="1"/>
  <c r="S273" i="2"/>
  <c r="Q273" i="2"/>
  <c r="Q272" i="2"/>
  <c r="S272" i="2" s="1"/>
  <c r="S271" i="2"/>
  <c r="Q271" i="2"/>
  <c r="Q270" i="2"/>
  <c r="S270" i="2" s="1"/>
  <c r="S269" i="2"/>
  <c r="Q269" i="2"/>
  <c r="Q267" i="2"/>
  <c r="S267" i="2" s="1"/>
  <c r="S266" i="2"/>
  <c r="Q266" i="2"/>
  <c r="Q265" i="2"/>
  <c r="S265" i="2" s="1"/>
  <c r="S264" i="2"/>
  <c r="Q264" i="2"/>
  <c r="Q263" i="2"/>
  <c r="S263" i="2" s="1"/>
  <c r="S262" i="2"/>
  <c r="Q262" i="2"/>
  <c r="Q261" i="2"/>
  <c r="S261" i="2" s="1"/>
  <c r="S260" i="2"/>
  <c r="Q260" i="2"/>
  <c r="Q259" i="2"/>
  <c r="S259" i="2" s="1"/>
  <c r="S258" i="2"/>
  <c r="Q258" i="2"/>
  <c r="Q257" i="2"/>
  <c r="S257" i="2" s="1"/>
  <c r="S256" i="2"/>
  <c r="Q256" i="2"/>
  <c r="Q255" i="2"/>
  <c r="S255" i="2" s="1"/>
  <c r="S254" i="2"/>
  <c r="Q254" i="2"/>
  <c r="Q253" i="2"/>
  <c r="S253" i="2" s="1"/>
  <c r="S252" i="2"/>
  <c r="Q252" i="2"/>
  <c r="Q251" i="2"/>
  <c r="S251" i="2" s="1"/>
  <c r="S250" i="2"/>
  <c r="Q250" i="2"/>
  <c r="Q249" i="2"/>
  <c r="S249" i="2" s="1"/>
  <c r="S248" i="2"/>
  <c r="Q248" i="2"/>
  <c r="Q247" i="2"/>
  <c r="S247" i="2" s="1"/>
  <c r="S246" i="2"/>
  <c r="Q246" i="2"/>
  <c r="Q245" i="2"/>
  <c r="S245" i="2" s="1"/>
  <c r="S244" i="2"/>
  <c r="Q244" i="2"/>
  <c r="Q243" i="2"/>
  <c r="S243" i="2" s="1"/>
  <c r="S242" i="2"/>
  <c r="Q242" i="2"/>
  <c r="Q241" i="2"/>
  <c r="S241" i="2" s="1"/>
  <c r="S240" i="2"/>
  <c r="Q240" i="2"/>
  <c r="Q239" i="2"/>
  <c r="S239" i="2" s="1"/>
  <c r="S238" i="2"/>
  <c r="Q238" i="2"/>
  <c r="Q237" i="2"/>
  <c r="S237" i="2" s="1"/>
  <c r="S236" i="2"/>
  <c r="Q236" i="2"/>
  <c r="Q235" i="2"/>
  <c r="S235" i="2" s="1"/>
  <c r="S234" i="2"/>
  <c r="Q234" i="2"/>
  <c r="Q233" i="2"/>
  <c r="S233" i="2" s="1"/>
  <c r="S232" i="2"/>
  <c r="Q232" i="2"/>
  <c r="Q231" i="2"/>
  <c r="S231" i="2" s="1"/>
  <c r="S230" i="2"/>
  <c r="Q230" i="2"/>
  <c r="Q229" i="2"/>
  <c r="S229" i="2" s="1"/>
  <c r="S228" i="2"/>
  <c r="Q228" i="2"/>
  <c r="Q227" i="2"/>
  <c r="S227" i="2" s="1"/>
  <c r="S226" i="2"/>
  <c r="Q226" i="2"/>
  <c r="Q225" i="2"/>
  <c r="S225" i="2" s="1"/>
  <c r="S223" i="2"/>
  <c r="Q223" i="2"/>
  <c r="Q222" i="2"/>
  <c r="S222" i="2" s="1"/>
  <c r="S221" i="2"/>
  <c r="Q221" i="2"/>
  <c r="Q220" i="2"/>
  <c r="S220" i="2" s="1"/>
  <c r="S218" i="2"/>
  <c r="Q218" i="2"/>
  <c r="Q217" i="2"/>
  <c r="S217" i="2" s="1"/>
  <c r="S216" i="2"/>
  <c r="Q216" i="2"/>
  <c r="Q215" i="2"/>
  <c r="S215" i="2" s="1"/>
  <c r="S214" i="2"/>
  <c r="Q214" i="2"/>
  <c r="Q213" i="2"/>
  <c r="S213" i="2" s="1"/>
  <c r="S212" i="2"/>
  <c r="Q212" i="2"/>
  <c r="Q211" i="2"/>
  <c r="S211" i="2" s="1"/>
  <c r="S210" i="2"/>
  <c r="Q210" i="2"/>
  <c r="Q209" i="2"/>
  <c r="S209" i="2" s="1"/>
  <c r="S208" i="2"/>
  <c r="Q208" i="2"/>
  <c r="Q207" i="2"/>
  <c r="S207" i="2" s="1"/>
  <c r="S205" i="2"/>
  <c r="Q205" i="2"/>
  <c r="Q204" i="2"/>
  <c r="S204" i="2" s="1"/>
  <c r="S203" i="2"/>
  <c r="Q203" i="2"/>
  <c r="Q202" i="2"/>
  <c r="S202" i="2" s="1"/>
  <c r="S201" i="2"/>
  <c r="Q201" i="2"/>
  <c r="Q200" i="2"/>
  <c r="S200" i="2" s="1"/>
  <c r="S199" i="2"/>
  <c r="Q199" i="2"/>
  <c r="Q198" i="2"/>
  <c r="S198" i="2" s="1"/>
  <c r="S197" i="2"/>
  <c r="Q197" i="2"/>
  <c r="Q196" i="2"/>
  <c r="S196" i="2" s="1"/>
  <c r="S195" i="2"/>
  <c r="Q195" i="2"/>
  <c r="Q194" i="2"/>
  <c r="S194" i="2" s="1"/>
  <c r="S193" i="2"/>
  <c r="Q193" i="2"/>
  <c r="Q192" i="2"/>
  <c r="S192" i="2" s="1"/>
  <c r="S191" i="2"/>
  <c r="Q191" i="2"/>
  <c r="Q190" i="2"/>
  <c r="S190" i="2" s="1"/>
  <c r="S189" i="2"/>
  <c r="Q189" i="2"/>
  <c r="Q188" i="2"/>
  <c r="S188" i="2" s="1"/>
  <c r="S187" i="2"/>
  <c r="Q187" i="2"/>
  <c r="Q186" i="2"/>
  <c r="S186" i="2" s="1"/>
  <c r="S185" i="2"/>
  <c r="Q185" i="2"/>
  <c r="Q184" i="2"/>
  <c r="S184" i="2" s="1"/>
  <c r="S183" i="2"/>
  <c r="Q183" i="2"/>
  <c r="S182" i="2"/>
  <c r="Q182" i="2"/>
  <c r="S181" i="2"/>
  <c r="Q181" i="2"/>
  <c r="S180" i="2"/>
  <c r="Q180" i="2"/>
  <c r="S179" i="2"/>
  <c r="Q179" i="2"/>
  <c r="S178" i="2"/>
  <c r="Q178" i="2"/>
  <c r="S177" i="2"/>
  <c r="Q177" i="2"/>
  <c r="S176" i="2"/>
  <c r="Q176" i="2"/>
  <c r="S175" i="2"/>
  <c r="Q175" i="2"/>
  <c r="S174" i="2"/>
  <c r="Q174" i="2"/>
  <c r="S173" i="2"/>
  <c r="Q173" i="2"/>
  <c r="S172" i="2"/>
  <c r="Q172" i="2"/>
  <c r="S171" i="2"/>
  <c r="Q171" i="2"/>
  <c r="S170" i="2"/>
  <c r="Q170" i="2"/>
  <c r="S169" i="2"/>
  <c r="Q169" i="2"/>
  <c r="S168" i="2"/>
  <c r="Q168" i="2"/>
  <c r="S167" i="2"/>
  <c r="Q167" i="2"/>
  <c r="S166" i="2"/>
  <c r="Q166" i="2"/>
  <c r="S165" i="2"/>
  <c r="Q165" i="2"/>
  <c r="S164" i="2"/>
  <c r="Q164" i="2"/>
  <c r="S163" i="2"/>
  <c r="Q163" i="2"/>
  <c r="S162" i="2"/>
  <c r="Q162" i="2"/>
  <c r="S161" i="2"/>
  <c r="Q161" i="2"/>
  <c r="S160" i="2"/>
  <c r="Q160" i="2"/>
  <c r="S159" i="2"/>
  <c r="Q159" i="2"/>
  <c r="S158" i="2"/>
  <c r="Q158" i="2"/>
  <c r="S157" i="2"/>
  <c r="Q157" i="2"/>
  <c r="S156" i="2"/>
  <c r="Q156" i="2"/>
  <c r="S155" i="2"/>
  <c r="Q155" i="2"/>
  <c r="S154" i="2"/>
  <c r="Q154" i="2"/>
  <c r="S153" i="2"/>
  <c r="Q153" i="2"/>
  <c r="S152" i="2"/>
  <c r="Q152" i="2"/>
  <c r="S151" i="2"/>
  <c r="Q151" i="2"/>
  <c r="S150" i="2"/>
  <c r="Q150" i="2"/>
  <c r="S149" i="2"/>
  <c r="Q149" i="2"/>
  <c r="S148" i="2"/>
  <c r="Q148" i="2"/>
  <c r="S147" i="2"/>
  <c r="Q147" i="2"/>
  <c r="S146" i="2"/>
  <c r="Q146" i="2"/>
  <c r="S145" i="2"/>
  <c r="Q145" i="2"/>
  <c r="S144" i="2"/>
  <c r="Q144" i="2"/>
  <c r="S143" i="2"/>
  <c r="Q143" i="2"/>
  <c r="S142" i="2"/>
  <c r="Q142" i="2"/>
  <c r="S141" i="2"/>
  <c r="Q141" i="2"/>
  <c r="S140" i="2"/>
  <c r="Q140" i="2"/>
  <c r="S139" i="2"/>
  <c r="Q139" i="2"/>
  <c r="S138" i="2"/>
  <c r="Q138" i="2"/>
  <c r="S137" i="2"/>
  <c r="Q137" i="2"/>
  <c r="S136" i="2"/>
  <c r="Q136" i="2"/>
  <c r="S135" i="2"/>
  <c r="Q135" i="2"/>
  <c r="S134" i="2"/>
  <c r="Q134" i="2"/>
  <c r="S133" i="2"/>
  <c r="Q133" i="2"/>
  <c r="S132" i="2"/>
  <c r="Q132" i="2"/>
  <c r="S131" i="2"/>
  <c r="Q131" i="2"/>
  <c r="S130" i="2"/>
  <c r="Q130" i="2"/>
  <c r="S129" i="2"/>
  <c r="Q129" i="2"/>
  <c r="S128" i="2"/>
  <c r="Q128" i="2"/>
  <c r="S127" i="2"/>
  <c r="Q127" i="2"/>
  <c r="S126" i="2"/>
  <c r="Q126" i="2"/>
  <c r="S125" i="2"/>
  <c r="Q125" i="2"/>
  <c r="S124" i="2"/>
  <c r="Q124" i="2"/>
  <c r="S123" i="2"/>
  <c r="Q123" i="2"/>
  <c r="S122" i="2"/>
  <c r="Q122" i="2"/>
  <c r="S121" i="2"/>
  <c r="Q121" i="2"/>
  <c r="S120" i="2"/>
  <c r="Q120" i="2"/>
  <c r="S119" i="2"/>
  <c r="Q119" i="2"/>
  <c r="S118" i="2"/>
  <c r="Q118" i="2"/>
  <c r="S117" i="2"/>
  <c r="Q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S110" i="2"/>
  <c r="Q110" i="2"/>
  <c r="S109" i="2"/>
  <c r="Q109" i="2"/>
  <c r="S108" i="2"/>
  <c r="Q108" i="2"/>
  <c r="S107" i="2"/>
  <c r="Q107" i="2"/>
  <c r="S106" i="2"/>
  <c r="Q106" i="2"/>
  <c r="S105" i="2"/>
  <c r="Q105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S7" i="2"/>
  <c r="Q7" i="2"/>
  <c r="S6" i="2"/>
  <c r="Q6" i="2"/>
  <c r="S5" i="2"/>
  <c r="Q5" i="2"/>
  <c r="S4" i="2"/>
  <c r="Q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21" i="1"/>
  <c r="S222" i="1"/>
  <c r="S22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9" i="1"/>
  <c r="S270" i="1"/>
  <c r="S271" i="1"/>
  <c r="S272" i="1"/>
  <c r="S273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6" i="1"/>
  <c r="S327" i="1"/>
  <c r="S328" i="1"/>
  <c r="S329" i="1"/>
  <c r="S330" i="1"/>
  <c r="S331" i="1"/>
  <c r="S333" i="1"/>
  <c r="S334" i="1"/>
  <c r="S335" i="1"/>
  <c r="S336" i="1"/>
  <c r="S337" i="1"/>
  <c r="S338" i="1"/>
  <c r="S339" i="1"/>
  <c r="S340" i="1"/>
  <c r="S341" i="1"/>
  <c r="S342" i="1"/>
  <c r="S343" i="1"/>
  <c r="S345" i="1"/>
  <c r="S346" i="1"/>
  <c r="S347" i="1"/>
  <c r="S348" i="1"/>
  <c r="S349" i="1"/>
  <c r="S350" i="1"/>
  <c r="S353" i="1"/>
  <c r="S354" i="1"/>
  <c r="S355" i="1"/>
  <c r="S356" i="1"/>
  <c r="S357" i="1"/>
  <c r="S359" i="1"/>
  <c r="S360" i="1"/>
  <c r="S361" i="1"/>
  <c r="S362" i="1"/>
  <c r="S363" i="1"/>
  <c r="S364" i="1"/>
  <c r="S365" i="1"/>
  <c r="S366" i="1"/>
  <c r="S36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20" i="1"/>
  <c r="Q221" i="1"/>
  <c r="Q222" i="1"/>
  <c r="Q223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9" i="1"/>
  <c r="Q270" i="1"/>
  <c r="Q271" i="1"/>
  <c r="Q272" i="1"/>
  <c r="Q273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6" i="1"/>
  <c r="Q327" i="1"/>
  <c r="Q328" i="1"/>
  <c r="Q329" i="1"/>
  <c r="Q330" i="1"/>
  <c r="Q331" i="1"/>
  <c r="Q333" i="1"/>
  <c r="Q334" i="1"/>
  <c r="Q335" i="1"/>
  <c r="Q336" i="1"/>
  <c r="Q337" i="1"/>
  <c r="Q338" i="1"/>
  <c r="Q339" i="1"/>
  <c r="Q340" i="1"/>
  <c r="Q341" i="1"/>
  <c r="Q342" i="1"/>
  <c r="Q343" i="1"/>
  <c r="Q345" i="1"/>
  <c r="Q346" i="1"/>
  <c r="Q347" i="1"/>
  <c r="Q348" i="1"/>
  <c r="Q349" i="1"/>
  <c r="Q350" i="1"/>
  <c r="Q353" i="1"/>
  <c r="Q354" i="1"/>
  <c r="Q355" i="1"/>
  <c r="Q356" i="1"/>
  <c r="Q357" i="1"/>
  <c r="Q359" i="1"/>
  <c r="Q360" i="1"/>
  <c r="Q361" i="1"/>
  <c r="Q362" i="1"/>
  <c r="Q363" i="1"/>
  <c r="Q364" i="1"/>
  <c r="Q365" i="1"/>
  <c r="Q366" i="1"/>
  <c r="Q367" i="1"/>
  <c r="S4" i="1"/>
  <c r="Q4" i="1"/>
  <c r="R5" i="13" l="1"/>
  <c r="R8" i="13"/>
  <c r="R9" i="13"/>
  <c r="R12" i="13"/>
  <c r="R13" i="13"/>
  <c r="R16" i="13"/>
  <c r="R17" i="13"/>
  <c r="R20" i="13"/>
  <c r="R21" i="13"/>
  <c r="R24" i="13"/>
  <c r="R25" i="13"/>
  <c r="R4" i="13"/>
  <c r="P5" i="13"/>
  <c r="P6" i="13"/>
  <c r="R6" i="13" s="1"/>
  <c r="P7" i="13"/>
  <c r="R7" i="13" s="1"/>
  <c r="P8" i="13"/>
  <c r="P9" i="13"/>
  <c r="P10" i="13"/>
  <c r="R10" i="13" s="1"/>
  <c r="P11" i="13"/>
  <c r="R11" i="13" s="1"/>
  <c r="P12" i="13"/>
  <c r="P13" i="13"/>
  <c r="P14" i="13"/>
  <c r="R14" i="13" s="1"/>
  <c r="P15" i="13"/>
  <c r="R15" i="13" s="1"/>
  <c r="P16" i="13"/>
  <c r="P17" i="13"/>
  <c r="P18" i="13"/>
  <c r="R18" i="13" s="1"/>
  <c r="P19" i="13"/>
  <c r="R19" i="13" s="1"/>
  <c r="P20" i="13"/>
  <c r="P21" i="13"/>
  <c r="P22" i="13"/>
  <c r="R22" i="13" s="1"/>
  <c r="P23" i="13"/>
  <c r="R23" i="13" s="1"/>
  <c r="P24" i="13"/>
  <c r="P25" i="13"/>
  <c r="P26" i="13"/>
  <c r="R26" i="13" s="1"/>
  <c r="P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4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5" i="13"/>
  <c r="D4" i="13"/>
  <c r="P4" i="12"/>
  <c r="R4" i="12" s="1"/>
  <c r="M4" i="12"/>
  <c r="I5" i="12"/>
  <c r="M5" i="12" s="1"/>
  <c r="P5" i="12" s="1"/>
  <c r="R5" i="12" s="1"/>
  <c r="I9" i="12"/>
  <c r="M9" i="12" s="1"/>
  <c r="P9" i="12" s="1"/>
  <c r="R9" i="12" s="1"/>
  <c r="I13" i="12"/>
  <c r="M13" i="12" s="1"/>
  <c r="P13" i="12" s="1"/>
  <c r="R13" i="12" s="1"/>
  <c r="I17" i="12"/>
  <c r="M17" i="12" s="1"/>
  <c r="P17" i="12" s="1"/>
  <c r="R17" i="12" s="1"/>
  <c r="I21" i="12"/>
  <c r="M21" i="12" s="1"/>
  <c r="P21" i="12" s="1"/>
  <c r="R21" i="12" s="1"/>
  <c r="I25" i="12"/>
  <c r="M25" i="12" s="1"/>
  <c r="P25" i="12" s="1"/>
  <c r="R25" i="12" s="1"/>
  <c r="I4" i="12"/>
  <c r="G5" i="12"/>
  <c r="G6" i="12"/>
  <c r="I6" i="12" s="1"/>
  <c r="M6" i="12" s="1"/>
  <c r="P6" i="12" s="1"/>
  <c r="R6" i="12" s="1"/>
  <c r="G7" i="12"/>
  <c r="I7" i="12" s="1"/>
  <c r="M7" i="12" s="1"/>
  <c r="P7" i="12" s="1"/>
  <c r="R7" i="12" s="1"/>
  <c r="G8" i="12"/>
  <c r="I8" i="12" s="1"/>
  <c r="M8" i="12" s="1"/>
  <c r="P8" i="12" s="1"/>
  <c r="R8" i="12" s="1"/>
  <c r="G9" i="12"/>
  <c r="G10" i="12"/>
  <c r="I10" i="12" s="1"/>
  <c r="M10" i="12" s="1"/>
  <c r="P10" i="12" s="1"/>
  <c r="R10" i="12" s="1"/>
  <c r="G11" i="12"/>
  <c r="I11" i="12" s="1"/>
  <c r="M11" i="12" s="1"/>
  <c r="P11" i="12" s="1"/>
  <c r="R11" i="12" s="1"/>
  <c r="G12" i="12"/>
  <c r="I12" i="12" s="1"/>
  <c r="M12" i="12" s="1"/>
  <c r="P12" i="12" s="1"/>
  <c r="R12" i="12" s="1"/>
  <c r="G13" i="12"/>
  <c r="G14" i="12"/>
  <c r="I14" i="12" s="1"/>
  <c r="M14" i="12" s="1"/>
  <c r="P14" i="12" s="1"/>
  <c r="R14" i="12" s="1"/>
  <c r="G15" i="12"/>
  <c r="I15" i="12" s="1"/>
  <c r="M15" i="12" s="1"/>
  <c r="P15" i="12" s="1"/>
  <c r="R15" i="12" s="1"/>
  <c r="G16" i="12"/>
  <c r="I16" i="12" s="1"/>
  <c r="M16" i="12" s="1"/>
  <c r="P16" i="12" s="1"/>
  <c r="R16" i="12" s="1"/>
  <c r="G17" i="12"/>
  <c r="G18" i="12"/>
  <c r="I18" i="12" s="1"/>
  <c r="M18" i="12" s="1"/>
  <c r="P18" i="12" s="1"/>
  <c r="R18" i="12" s="1"/>
  <c r="G19" i="12"/>
  <c r="I19" i="12" s="1"/>
  <c r="M19" i="12" s="1"/>
  <c r="P19" i="12" s="1"/>
  <c r="R19" i="12" s="1"/>
  <c r="G20" i="12"/>
  <c r="I20" i="12" s="1"/>
  <c r="M20" i="12" s="1"/>
  <c r="P20" i="12" s="1"/>
  <c r="R20" i="12" s="1"/>
  <c r="G21" i="12"/>
  <c r="G22" i="12"/>
  <c r="I22" i="12" s="1"/>
  <c r="M22" i="12" s="1"/>
  <c r="P22" i="12" s="1"/>
  <c r="R22" i="12" s="1"/>
  <c r="G23" i="12"/>
  <c r="I23" i="12" s="1"/>
  <c r="M23" i="12" s="1"/>
  <c r="P23" i="12" s="1"/>
  <c r="R23" i="12" s="1"/>
  <c r="G24" i="12"/>
  <c r="I24" i="12" s="1"/>
  <c r="M24" i="12" s="1"/>
  <c r="P24" i="12" s="1"/>
  <c r="R24" i="12" s="1"/>
  <c r="G25" i="12"/>
  <c r="G26" i="12"/>
  <c r="I26" i="12" s="1"/>
  <c r="M26" i="12" s="1"/>
  <c r="P26" i="12" s="1"/>
  <c r="R26" i="12" s="1"/>
  <c r="G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4" i="12"/>
  <c r="R5" i="10"/>
  <c r="R6" i="10"/>
  <c r="R9" i="10"/>
  <c r="R10" i="10"/>
  <c r="R13" i="10"/>
  <c r="R14" i="10"/>
  <c r="R17" i="10"/>
  <c r="R18" i="10"/>
  <c r="R21" i="10"/>
  <c r="R22" i="10"/>
  <c r="R25" i="10"/>
  <c r="R26" i="10"/>
  <c r="R29" i="10"/>
  <c r="R30" i="10"/>
  <c r="R33" i="10"/>
  <c r="R34" i="10"/>
  <c r="R4" i="10"/>
  <c r="P5" i="10"/>
  <c r="P6" i="10"/>
  <c r="P7" i="10"/>
  <c r="R7" i="10" s="1"/>
  <c r="P8" i="10"/>
  <c r="R8" i="10" s="1"/>
  <c r="P9" i="10"/>
  <c r="P10" i="10"/>
  <c r="P11" i="10"/>
  <c r="R11" i="10" s="1"/>
  <c r="P12" i="10"/>
  <c r="R12" i="10" s="1"/>
  <c r="P13" i="10"/>
  <c r="P14" i="10"/>
  <c r="P15" i="10"/>
  <c r="R15" i="10" s="1"/>
  <c r="P16" i="10"/>
  <c r="R16" i="10" s="1"/>
  <c r="P17" i="10"/>
  <c r="P18" i="10"/>
  <c r="P19" i="10"/>
  <c r="R19" i="10" s="1"/>
  <c r="P20" i="10"/>
  <c r="R20" i="10" s="1"/>
  <c r="P21" i="10"/>
  <c r="P22" i="10"/>
  <c r="P23" i="10"/>
  <c r="R23" i="10" s="1"/>
  <c r="P24" i="10"/>
  <c r="R24" i="10" s="1"/>
  <c r="P25" i="10"/>
  <c r="P26" i="10"/>
  <c r="P27" i="10"/>
  <c r="R27" i="10" s="1"/>
  <c r="P28" i="10"/>
  <c r="R28" i="10" s="1"/>
  <c r="P29" i="10"/>
  <c r="P30" i="10"/>
  <c r="P31" i="10"/>
  <c r="R31" i="10" s="1"/>
  <c r="P32" i="10"/>
  <c r="R32" i="10" s="1"/>
  <c r="P33" i="10"/>
  <c r="P34" i="10"/>
  <c r="P35" i="10"/>
  <c r="R35" i="10" s="1"/>
  <c r="P36" i="10"/>
  <c r="R36" i="10" s="1"/>
  <c r="P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4" i="10"/>
  <c r="R5" i="8"/>
  <c r="R4" i="8"/>
  <c r="P5" i="8"/>
  <c r="P6" i="8"/>
  <c r="R6" i="8" s="1"/>
  <c r="P7" i="8"/>
  <c r="R7" i="8" s="1"/>
  <c r="P8" i="8"/>
  <c r="R8" i="8" s="1"/>
  <c r="P9" i="8"/>
  <c r="R9" i="8" s="1"/>
  <c r="P10" i="8"/>
  <c r="R10" i="8" s="1"/>
  <c r="P11" i="8"/>
  <c r="R11" i="8" s="1"/>
  <c r="P12" i="8"/>
  <c r="R12" i="8" s="1"/>
  <c r="P13" i="8"/>
  <c r="R13" i="8" s="1"/>
  <c r="P14" i="8"/>
  <c r="R14" i="8" s="1"/>
  <c r="P15" i="8"/>
  <c r="R15" i="8" s="1"/>
  <c r="P16" i="8"/>
  <c r="R16" i="8" s="1"/>
  <c r="P17" i="8"/>
  <c r="R17" i="8" s="1"/>
  <c r="P18" i="8"/>
  <c r="R18" i="8" s="1"/>
  <c r="P19" i="8"/>
  <c r="R19" i="8" s="1"/>
  <c r="P20" i="8"/>
  <c r="R20" i="8" s="1"/>
  <c r="P21" i="8"/>
  <c r="R21" i="8" s="1"/>
  <c r="P22" i="8"/>
  <c r="R22" i="8" s="1"/>
  <c r="P23" i="8"/>
  <c r="R23" i="8" s="1"/>
  <c r="P24" i="8"/>
  <c r="R24" i="8" s="1"/>
  <c r="P25" i="8"/>
  <c r="R25" i="8" s="1"/>
  <c r="P26" i="8"/>
  <c r="R26" i="8" s="1"/>
  <c r="P27" i="8"/>
  <c r="R27" i="8" s="1"/>
  <c r="P28" i="8"/>
  <c r="R28" i="8" s="1"/>
  <c r="P29" i="8"/>
  <c r="R29" i="8" s="1"/>
  <c r="P30" i="8"/>
  <c r="R30" i="8" s="1"/>
  <c r="P31" i="8"/>
  <c r="R31" i="8" s="1"/>
  <c r="P32" i="8"/>
  <c r="R32" i="8" s="1"/>
  <c r="P33" i="8"/>
  <c r="R33" i="8" s="1"/>
  <c r="P34" i="8"/>
  <c r="R34" i="8" s="1"/>
  <c r="P35" i="8"/>
  <c r="R35" i="8" s="1"/>
  <c r="P36" i="8"/>
  <c r="R36" i="8" s="1"/>
  <c r="P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I4" i="8"/>
  <c r="G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4" i="8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 s="1"/>
  <c r="Q26" i="6"/>
  <c r="S26" i="6" s="1"/>
  <c r="Q27" i="6"/>
  <c r="S27" i="6" s="1"/>
  <c r="Q28" i="6"/>
  <c r="S28" i="6" s="1"/>
  <c r="Q29" i="6"/>
  <c r="S29" i="6" s="1"/>
  <c r="Q30" i="6"/>
  <c r="S30" i="6" s="1"/>
  <c r="Q31" i="6"/>
  <c r="S31" i="6" s="1"/>
  <c r="Q32" i="6"/>
  <c r="S32" i="6" s="1"/>
  <c r="Q33" i="6"/>
  <c r="S33" i="6" s="1"/>
  <c r="Q34" i="6"/>
  <c r="S34" i="6" s="1"/>
  <c r="Q35" i="6"/>
  <c r="S35" i="6" s="1"/>
  <c r="Q36" i="6"/>
  <c r="S36" i="6" s="1"/>
  <c r="Q37" i="6"/>
  <c r="S37" i="6" s="1"/>
  <c r="Q38" i="6"/>
  <c r="S38" i="6" s="1"/>
  <c r="Q39" i="6"/>
  <c r="S39" i="6" s="1"/>
  <c r="Q5" i="6"/>
  <c r="S5" i="6" s="1"/>
  <c r="Q6" i="6"/>
  <c r="S6" i="6" s="1"/>
  <c r="Q8" i="6"/>
  <c r="S8" i="6" s="1"/>
  <c r="Q9" i="6"/>
  <c r="S9" i="6" s="1"/>
  <c r="Q10" i="6"/>
  <c r="S10" i="6" s="1"/>
  <c r="Q11" i="6"/>
  <c r="S11" i="6" s="1"/>
  <c r="Q13" i="6"/>
  <c r="S13" i="6" s="1"/>
  <c r="Q14" i="6"/>
  <c r="S14" i="6" s="1"/>
  <c r="Q15" i="6"/>
  <c r="S15" i="6" s="1"/>
  <c r="Q16" i="6"/>
  <c r="S16" i="6" s="1"/>
  <c r="Q17" i="6"/>
  <c r="S17" i="6" s="1"/>
  <c r="Q18" i="6"/>
  <c r="S18" i="6" s="1"/>
  <c r="Q19" i="6"/>
  <c r="S19" i="6" s="1"/>
  <c r="Q4" i="6"/>
  <c r="S4" i="6" s="1"/>
  <c r="N5" i="6"/>
  <c r="N6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" i="6"/>
  <c r="J5" i="6"/>
  <c r="J6" i="6"/>
  <c r="J8" i="6"/>
  <c r="J9" i="6"/>
  <c r="J10" i="6"/>
  <c r="J11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" i="6"/>
  <c r="H5" i="6"/>
  <c r="H6" i="6"/>
  <c r="H7" i="6"/>
  <c r="J7" i="6" s="1"/>
  <c r="N7" i="6" s="1"/>
  <c r="Q7" i="6" s="1"/>
  <c r="S7" i="6" s="1"/>
  <c r="H8" i="6"/>
  <c r="H9" i="6"/>
  <c r="H10" i="6"/>
  <c r="H11" i="6"/>
  <c r="H12" i="6"/>
  <c r="J12" i="6" s="1"/>
  <c r="N12" i="6" s="1"/>
  <c r="Q12" i="6" s="1"/>
  <c r="S12" i="6" s="1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" i="6"/>
  <c r="D5" i="6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" i="6"/>
  <c r="D161" i="4" l="1"/>
  <c r="N327" i="4" l="1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N163" i="4"/>
  <c r="N167" i="4"/>
  <c r="N168" i="4"/>
  <c r="N176" i="4"/>
  <c r="N184" i="4"/>
  <c r="N187" i="4"/>
  <c r="N192" i="4"/>
  <c r="N195" i="4"/>
  <c r="N199" i="4"/>
  <c r="N200" i="4"/>
  <c r="N208" i="4"/>
  <c r="J163" i="4"/>
  <c r="J164" i="4"/>
  <c r="N164" i="4" s="1"/>
  <c r="J167" i="4"/>
  <c r="J168" i="4"/>
  <c r="J171" i="4"/>
  <c r="N171" i="4" s="1"/>
  <c r="J172" i="4"/>
  <c r="N172" i="4" s="1"/>
  <c r="J175" i="4"/>
  <c r="N175" i="4" s="1"/>
  <c r="J176" i="4"/>
  <c r="J179" i="4"/>
  <c r="N179" i="4" s="1"/>
  <c r="J180" i="4"/>
  <c r="N180" i="4" s="1"/>
  <c r="J183" i="4"/>
  <c r="N183" i="4" s="1"/>
  <c r="J184" i="4"/>
  <c r="J187" i="4"/>
  <c r="J188" i="4"/>
  <c r="N188" i="4" s="1"/>
  <c r="J191" i="4"/>
  <c r="N191" i="4" s="1"/>
  <c r="J192" i="4"/>
  <c r="J195" i="4"/>
  <c r="J196" i="4"/>
  <c r="N196" i="4" s="1"/>
  <c r="J199" i="4"/>
  <c r="J200" i="4"/>
  <c r="J203" i="4"/>
  <c r="N203" i="4" s="1"/>
  <c r="J204" i="4"/>
  <c r="N204" i="4" s="1"/>
  <c r="J207" i="4"/>
  <c r="N207" i="4" s="1"/>
  <c r="J208" i="4"/>
  <c r="J211" i="4"/>
  <c r="N211" i="4" s="1"/>
  <c r="J212" i="4"/>
  <c r="N212" i="4" s="1"/>
  <c r="J215" i="4"/>
  <c r="N215" i="4" s="1"/>
  <c r="H163" i="4"/>
  <c r="H164" i="4"/>
  <c r="H165" i="4"/>
  <c r="J165" i="4" s="1"/>
  <c r="N165" i="4" s="1"/>
  <c r="H166" i="4"/>
  <c r="J166" i="4" s="1"/>
  <c r="N166" i="4" s="1"/>
  <c r="H167" i="4"/>
  <c r="H168" i="4"/>
  <c r="H169" i="4"/>
  <c r="J169" i="4" s="1"/>
  <c r="N169" i="4" s="1"/>
  <c r="H170" i="4"/>
  <c r="J170" i="4" s="1"/>
  <c r="N170" i="4" s="1"/>
  <c r="H171" i="4"/>
  <c r="H172" i="4"/>
  <c r="H173" i="4"/>
  <c r="J173" i="4" s="1"/>
  <c r="N173" i="4" s="1"/>
  <c r="H174" i="4"/>
  <c r="J174" i="4" s="1"/>
  <c r="N174" i="4" s="1"/>
  <c r="H175" i="4"/>
  <c r="H176" i="4"/>
  <c r="H177" i="4"/>
  <c r="J177" i="4" s="1"/>
  <c r="N177" i="4" s="1"/>
  <c r="H178" i="4"/>
  <c r="J178" i="4" s="1"/>
  <c r="N178" i="4" s="1"/>
  <c r="H179" i="4"/>
  <c r="H180" i="4"/>
  <c r="H181" i="4"/>
  <c r="J181" i="4" s="1"/>
  <c r="N181" i="4" s="1"/>
  <c r="H182" i="4"/>
  <c r="J182" i="4" s="1"/>
  <c r="N182" i="4" s="1"/>
  <c r="H183" i="4"/>
  <c r="H184" i="4"/>
  <c r="H185" i="4"/>
  <c r="J185" i="4" s="1"/>
  <c r="N185" i="4" s="1"/>
  <c r="H186" i="4"/>
  <c r="J186" i="4" s="1"/>
  <c r="N186" i="4" s="1"/>
  <c r="H187" i="4"/>
  <c r="H188" i="4"/>
  <c r="H189" i="4"/>
  <c r="J189" i="4" s="1"/>
  <c r="N189" i="4" s="1"/>
  <c r="H190" i="4"/>
  <c r="J190" i="4" s="1"/>
  <c r="N190" i="4" s="1"/>
  <c r="H191" i="4"/>
  <c r="H192" i="4"/>
  <c r="H193" i="4"/>
  <c r="J193" i="4" s="1"/>
  <c r="N193" i="4" s="1"/>
  <c r="H194" i="4"/>
  <c r="J194" i="4" s="1"/>
  <c r="N194" i="4" s="1"/>
  <c r="H195" i="4"/>
  <c r="H196" i="4"/>
  <c r="H197" i="4"/>
  <c r="J197" i="4" s="1"/>
  <c r="N197" i="4" s="1"/>
  <c r="H198" i="4"/>
  <c r="J198" i="4" s="1"/>
  <c r="N198" i="4" s="1"/>
  <c r="H199" i="4"/>
  <c r="H200" i="4"/>
  <c r="H201" i="4"/>
  <c r="J201" i="4" s="1"/>
  <c r="N201" i="4" s="1"/>
  <c r="H202" i="4"/>
  <c r="J202" i="4" s="1"/>
  <c r="N202" i="4" s="1"/>
  <c r="H203" i="4"/>
  <c r="H204" i="4"/>
  <c r="H205" i="4"/>
  <c r="J205" i="4" s="1"/>
  <c r="N205" i="4" s="1"/>
  <c r="H206" i="4"/>
  <c r="J206" i="4" s="1"/>
  <c r="N206" i="4" s="1"/>
  <c r="H207" i="4"/>
  <c r="H208" i="4"/>
  <c r="H209" i="4"/>
  <c r="J209" i="4" s="1"/>
  <c r="N209" i="4" s="1"/>
  <c r="H210" i="4"/>
  <c r="J210" i="4" s="1"/>
  <c r="H211" i="4"/>
  <c r="H212" i="4"/>
  <c r="H213" i="4"/>
  <c r="J213" i="4" s="1"/>
  <c r="N213" i="4" s="1"/>
  <c r="H214" i="4"/>
  <c r="J214" i="4" s="1"/>
  <c r="N214" i="4" s="1"/>
  <c r="H215" i="4"/>
  <c r="N130" i="4"/>
  <c r="N133" i="4"/>
  <c r="N141" i="4"/>
  <c r="N149" i="4"/>
  <c r="N154" i="4"/>
  <c r="J129" i="4"/>
  <c r="N129" i="4" s="1"/>
  <c r="J132" i="4"/>
  <c r="N132" i="4" s="1"/>
  <c r="J136" i="4"/>
  <c r="N136" i="4" s="1"/>
  <c r="J137" i="4"/>
  <c r="N137" i="4" s="1"/>
  <c r="J140" i="4"/>
  <c r="N140" i="4" s="1"/>
  <c r="J144" i="4"/>
  <c r="N144" i="4" s="1"/>
  <c r="J148" i="4"/>
  <c r="N148" i="4" s="1"/>
  <c r="J152" i="4"/>
  <c r="N152" i="4" s="1"/>
  <c r="J153" i="4"/>
  <c r="N153" i="4" s="1"/>
  <c r="J156" i="4"/>
  <c r="N156" i="4" s="1"/>
  <c r="J160" i="4"/>
  <c r="N160" i="4" s="1"/>
  <c r="J161" i="4"/>
  <c r="N161" i="4" s="1"/>
  <c r="H129" i="4"/>
  <c r="H130" i="4"/>
  <c r="J130" i="4" s="1"/>
  <c r="H131" i="4"/>
  <c r="J131" i="4" s="1"/>
  <c r="N131" i="4" s="1"/>
  <c r="H132" i="4"/>
  <c r="H133" i="4"/>
  <c r="J133" i="4" s="1"/>
  <c r="H134" i="4"/>
  <c r="J134" i="4" s="1"/>
  <c r="N134" i="4" s="1"/>
  <c r="H135" i="4"/>
  <c r="J135" i="4" s="1"/>
  <c r="N135" i="4" s="1"/>
  <c r="H136" i="4"/>
  <c r="H137" i="4"/>
  <c r="H138" i="4"/>
  <c r="J138" i="4" s="1"/>
  <c r="N138" i="4" s="1"/>
  <c r="H139" i="4"/>
  <c r="J139" i="4" s="1"/>
  <c r="N139" i="4" s="1"/>
  <c r="H140" i="4"/>
  <c r="H141" i="4"/>
  <c r="J141" i="4" s="1"/>
  <c r="H142" i="4"/>
  <c r="J142" i="4" s="1"/>
  <c r="N142" i="4" s="1"/>
  <c r="H143" i="4"/>
  <c r="J143" i="4" s="1"/>
  <c r="N143" i="4" s="1"/>
  <c r="H144" i="4"/>
  <c r="H145" i="4"/>
  <c r="J145" i="4" s="1"/>
  <c r="N145" i="4" s="1"/>
  <c r="H146" i="4"/>
  <c r="J146" i="4" s="1"/>
  <c r="N146" i="4" s="1"/>
  <c r="H147" i="4"/>
  <c r="J147" i="4" s="1"/>
  <c r="N147" i="4" s="1"/>
  <c r="H148" i="4"/>
  <c r="H149" i="4"/>
  <c r="J149" i="4" s="1"/>
  <c r="H150" i="4"/>
  <c r="J150" i="4" s="1"/>
  <c r="N150" i="4" s="1"/>
  <c r="H151" i="4"/>
  <c r="J151" i="4" s="1"/>
  <c r="N151" i="4" s="1"/>
  <c r="H152" i="4"/>
  <c r="H153" i="4"/>
  <c r="H154" i="4"/>
  <c r="J154" i="4" s="1"/>
  <c r="H155" i="4"/>
  <c r="J155" i="4" s="1"/>
  <c r="N155" i="4" s="1"/>
  <c r="H156" i="4"/>
  <c r="H157" i="4"/>
  <c r="J157" i="4" s="1"/>
  <c r="N157" i="4" s="1"/>
  <c r="H159" i="4"/>
  <c r="J159" i="4" s="1"/>
  <c r="N159" i="4" s="1"/>
  <c r="H160" i="4"/>
  <c r="H161" i="4"/>
  <c r="H162" i="4"/>
  <c r="J162" i="4" s="1"/>
  <c r="N162" i="4" s="1"/>
  <c r="N84" i="4"/>
  <c r="N85" i="4"/>
  <c r="N89" i="4"/>
  <c r="N96" i="4"/>
  <c r="N97" i="4"/>
  <c r="N101" i="4"/>
  <c r="N105" i="4"/>
  <c r="N113" i="4"/>
  <c r="N117" i="4"/>
  <c r="N121" i="4"/>
  <c r="J83" i="4"/>
  <c r="N83" i="4" s="1"/>
  <c r="J87" i="4"/>
  <c r="N87" i="4" s="1"/>
  <c r="J88" i="4"/>
  <c r="N88" i="4" s="1"/>
  <c r="J91" i="4"/>
  <c r="N91" i="4" s="1"/>
  <c r="J94" i="4"/>
  <c r="N94" i="4" s="1"/>
  <c r="J95" i="4"/>
  <c r="N95" i="4" s="1"/>
  <c r="J98" i="4"/>
  <c r="N98" i="4" s="1"/>
  <c r="J99" i="4"/>
  <c r="N99" i="4" s="1"/>
  <c r="J103" i="4"/>
  <c r="N103" i="4" s="1"/>
  <c r="J104" i="4"/>
  <c r="N104" i="4" s="1"/>
  <c r="J107" i="4"/>
  <c r="N107" i="4" s="1"/>
  <c r="J110" i="4"/>
  <c r="N110" i="4" s="1"/>
  <c r="J111" i="4"/>
  <c r="N111" i="4" s="1"/>
  <c r="J114" i="4"/>
  <c r="N114" i="4" s="1"/>
  <c r="J115" i="4"/>
  <c r="N115" i="4" s="1"/>
  <c r="J119" i="4"/>
  <c r="N119" i="4" s="1"/>
  <c r="J120" i="4"/>
  <c r="N120" i="4" s="1"/>
  <c r="J123" i="4"/>
  <c r="N123" i="4" s="1"/>
  <c r="J126" i="4"/>
  <c r="N126" i="4" s="1"/>
  <c r="J127" i="4"/>
  <c r="N127" i="4" s="1"/>
  <c r="H83" i="4"/>
  <c r="H84" i="4"/>
  <c r="J84" i="4" s="1"/>
  <c r="H85" i="4"/>
  <c r="J85" i="4" s="1"/>
  <c r="H86" i="4"/>
  <c r="J86" i="4" s="1"/>
  <c r="N86" i="4" s="1"/>
  <c r="H87" i="4"/>
  <c r="H88" i="4"/>
  <c r="H89" i="4"/>
  <c r="J89" i="4" s="1"/>
  <c r="H90" i="4"/>
  <c r="J90" i="4" s="1"/>
  <c r="H91" i="4"/>
  <c r="H92" i="4"/>
  <c r="J92" i="4" s="1"/>
  <c r="N92" i="4" s="1"/>
  <c r="H93" i="4"/>
  <c r="J93" i="4" s="1"/>
  <c r="N93" i="4" s="1"/>
  <c r="H94" i="4"/>
  <c r="H95" i="4"/>
  <c r="H96" i="4"/>
  <c r="J96" i="4" s="1"/>
  <c r="H97" i="4"/>
  <c r="J97" i="4" s="1"/>
  <c r="H98" i="4"/>
  <c r="H99" i="4"/>
  <c r="H100" i="4"/>
  <c r="J100" i="4" s="1"/>
  <c r="N100" i="4" s="1"/>
  <c r="H101" i="4"/>
  <c r="J101" i="4" s="1"/>
  <c r="H102" i="4"/>
  <c r="J102" i="4" s="1"/>
  <c r="N102" i="4" s="1"/>
  <c r="H103" i="4"/>
  <c r="H104" i="4"/>
  <c r="H105" i="4"/>
  <c r="J105" i="4" s="1"/>
  <c r="H106" i="4"/>
  <c r="J106" i="4" s="1"/>
  <c r="N106" i="4" s="1"/>
  <c r="H107" i="4"/>
  <c r="H108" i="4"/>
  <c r="J108" i="4" s="1"/>
  <c r="N108" i="4" s="1"/>
  <c r="H109" i="4"/>
  <c r="J109" i="4" s="1"/>
  <c r="N109" i="4" s="1"/>
  <c r="H110" i="4"/>
  <c r="H111" i="4"/>
  <c r="H112" i="4"/>
  <c r="J112" i="4" s="1"/>
  <c r="N112" i="4" s="1"/>
  <c r="H113" i="4"/>
  <c r="J113" i="4" s="1"/>
  <c r="H114" i="4"/>
  <c r="H115" i="4"/>
  <c r="H116" i="4"/>
  <c r="J116" i="4" s="1"/>
  <c r="N116" i="4" s="1"/>
  <c r="H117" i="4"/>
  <c r="J117" i="4" s="1"/>
  <c r="H118" i="4"/>
  <c r="J118" i="4" s="1"/>
  <c r="N118" i="4" s="1"/>
  <c r="H119" i="4"/>
  <c r="H120" i="4"/>
  <c r="H121" i="4"/>
  <c r="J121" i="4" s="1"/>
  <c r="H122" i="4"/>
  <c r="J122" i="4" s="1"/>
  <c r="N122" i="4" s="1"/>
  <c r="H123" i="4"/>
  <c r="H124" i="4"/>
  <c r="J124" i="4" s="1"/>
  <c r="N124" i="4" s="1"/>
  <c r="H125" i="4"/>
  <c r="J125" i="4" s="1"/>
  <c r="N125" i="4" s="1"/>
  <c r="H126" i="4"/>
  <c r="H127" i="4"/>
  <c r="H128" i="4"/>
  <c r="J128" i="4" s="1"/>
  <c r="N128" i="4" s="1"/>
  <c r="N64" i="4"/>
  <c r="N73" i="4"/>
  <c r="N74" i="4"/>
  <c r="N77" i="4"/>
  <c r="N81" i="4"/>
  <c r="N82" i="4"/>
  <c r="J61" i="4"/>
  <c r="N61" i="4" s="1"/>
  <c r="J62" i="4"/>
  <c r="N62" i="4" s="1"/>
  <c r="J63" i="4"/>
  <c r="N63" i="4" s="1"/>
  <c r="J65" i="4"/>
  <c r="N65" i="4" s="1"/>
  <c r="J66" i="4"/>
  <c r="N66" i="4" s="1"/>
  <c r="J67" i="4"/>
  <c r="N67" i="4" s="1"/>
  <c r="J69" i="4"/>
  <c r="N69" i="4" s="1"/>
  <c r="J70" i="4"/>
  <c r="J73" i="4"/>
  <c r="J74" i="4"/>
  <c r="J75" i="4"/>
  <c r="N75" i="4" s="1"/>
  <c r="J77" i="4"/>
  <c r="J78" i="4"/>
  <c r="N78" i="4" s="1"/>
  <c r="J79" i="4"/>
  <c r="N79" i="4" s="1"/>
  <c r="J81" i="4"/>
  <c r="J82" i="4"/>
  <c r="H60" i="4"/>
  <c r="J60" i="4" s="1"/>
  <c r="N60" i="4" s="1"/>
  <c r="H61" i="4"/>
  <c r="H62" i="4"/>
  <c r="H63" i="4"/>
  <c r="H64" i="4"/>
  <c r="J64" i="4" s="1"/>
  <c r="H65" i="4"/>
  <c r="H66" i="4"/>
  <c r="H67" i="4"/>
  <c r="H68" i="4"/>
  <c r="J68" i="4" s="1"/>
  <c r="N68" i="4" s="1"/>
  <c r="H69" i="4"/>
  <c r="H70" i="4"/>
  <c r="H71" i="4"/>
  <c r="J71" i="4" s="1"/>
  <c r="H72" i="4"/>
  <c r="J72" i="4" s="1"/>
  <c r="N72" i="4" s="1"/>
  <c r="H73" i="4"/>
  <c r="H74" i="4"/>
  <c r="H75" i="4"/>
  <c r="H76" i="4"/>
  <c r="J76" i="4" s="1"/>
  <c r="N76" i="4" s="1"/>
  <c r="H77" i="4"/>
  <c r="H78" i="4"/>
  <c r="H79" i="4"/>
  <c r="H80" i="4"/>
  <c r="J80" i="4" s="1"/>
  <c r="N80" i="4" s="1"/>
  <c r="H81" i="4"/>
  <c r="H82" i="4"/>
  <c r="N28" i="4"/>
  <c r="N32" i="4"/>
  <c r="N44" i="4"/>
  <c r="N48" i="4"/>
  <c r="J18" i="4"/>
  <c r="N18" i="4" s="1"/>
  <c r="J22" i="4"/>
  <c r="N22" i="4" s="1"/>
  <c r="J23" i="4"/>
  <c r="N23" i="4" s="1"/>
  <c r="J26" i="4"/>
  <c r="N26" i="4" s="1"/>
  <c r="J27" i="4"/>
  <c r="N27" i="4" s="1"/>
  <c r="J29" i="4"/>
  <c r="N29" i="4" s="1"/>
  <c r="J30" i="4"/>
  <c r="N30" i="4" s="1"/>
  <c r="J31" i="4"/>
  <c r="N31" i="4" s="1"/>
  <c r="J34" i="4"/>
  <c r="N34" i="4" s="1"/>
  <c r="J38" i="4"/>
  <c r="N38" i="4" s="1"/>
  <c r="J39" i="4"/>
  <c r="N39" i="4" s="1"/>
  <c r="J42" i="4"/>
  <c r="N42" i="4" s="1"/>
  <c r="J43" i="4"/>
  <c r="N43" i="4" s="1"/>
  <c r="J45" i="4"/>
  <c r="N45" i="4" s="1"/>
  <c r="J46" i="4"/>
  <c r="N46" i="4" s="1"/>
  <c r="J47" i="4"/>
  <c r="N47" i="4" s="1"/>
  <c r="J50" i="4"/>
  <c r="N50" i="4" s="1"/>
  <c r="J54" i="4"/>
  <c r="N54" i="4" s="1"/>
  <c r="J55" i="4"/>
  <c r="N55" i="4" s="1"/>
  <c r="J58" i="4"/>
  <c r="N58" i="4" s="1"/>
  <c r="J59" i="4"/>
  <c r="N59" i="4" s="1"/>
  <c r="H18" i="4"/>
  <c r="H19" i="4"/>
  <c r="J19" i="4" s="1"/>
  <c r="N19" i="4" s="1"/>
  <c r="H20" i="4"/>
  <c r="J20" i="4" s="1"/>
  <c r="N20" i="4" s="1"/>
  <c r="H21" i="4"/>
  <c r="J21" i="4" s="1"/>
  <c r="N21" i="4" s="1"/>
  <c r="H22" i="4"/>
  <c r="H23" i="4"/>
  <c r="H24" i="4"/>
  <c r="J24" i="4" s="1"/>
  <c r="N24" i="4" s="1"/>
  <c r="H25" i="4"/>
  <c r="J25" i="4" s="1"/>
  <c r="N25" i="4" s="1"/>
  <c r="H26" i="4"/>
  <c r="H27" i="4"/>
  <c r="H28" i="4"/>
  <c r="J28" i="4" s="1"/>
  <c r="H29" i="4"/>
  <c r="H30" i="4"/>
  <c r="H31" i="4"/>
  <c r="H32" i="4"/>
  <c r="J32" i="4" s="1"/>
  <c r="H33" i="4"/>
  <c r="J33" i="4" s="1"/>
  <c r="N33" i="4" s="1"/>
  <c r="H34" i="4"/>
  <c r="H35" i="4"/>
  <c r="J35" i="4" s="1"/>
  <c r="N35" i="4" s="1"/>
  <c r="H36" i="4"/>
  <c r="J36" i="4" s="1"/>
  <c r="N36" i="4" s="1"/>
  <c r="H37" i="4"/>
  <c r="J37" i="4" s="1"/>
  <c r="N37" i="4" s="1"/>
  <c r="H38" i="4"/>
  <c r="H39" i="4"/>
  <c r="H40" i="4"/>
  <c r="J40" i="4" s="1"/>
  <c r="N40" i="4" s="1"/>
  <c r="H41" i="4"/>
  <c r="J41" i="4" s="1"/>
  <c r="N41" i="4" s="1"/>
  <c r="H42" i="4"/>
  <c r="H43" i="4"/>
  <c r="H44" i="4"/>
  <c r="J44" i="4" s="1"/>
  <c r="H45" i="4"/>
  <c r="H46" i="4"/>
  <c r="H47" i="4"/>
  <c r="H48" i="4"/>
  <c r="J48" i="4" s="1"/>
  <c r="H49" i="4"/>
  <c r="J49" i="4" s="1"/>
  <c r="N49" i="4" s="1"/>
  <c r="H50" i="4"/>
  <c r="H51" i="4"/>
  <c r="J51" i="4" s="1"/>
  <c r="N51" i="4" s="1"/>
  <c r="H52" i="4"/>
  <c r="J52" i="4" s="1"/>
  <c r="N52" i="4" s="1"/>
  <c r="H53" i="4"/>
  <c r="J53" i="4" s="1"/>
  <c r="N53" i="4" s="1"/>
  <c r="H54" i="4"/>
  <c r="H55" i="4"/>
  <c r="H56" i="4"/>
  <c r="J56" i="4" s="1"/>
  <c r="N56" i="4" s="1"/>
  <c r="H57" i="4"/>
  <c r="J57" i="4" s="1"/>
  <c r="N57" i="4" s="1"/>
  <c r="H58" i="4"/>
  <c r="H59" i="4"/>
  <c r="J8" i="4"/>
  <c r="N8" i="4" s="1"/>
  <c r="J12" i="4"/>
  <c r="N12" i="4" s="1"/>
  <c r="J16" i="4"/>
  <c r="N16" i="4" s="1"/>
  <c r="H5" i="4"/>
  <c r="J5" i="4" s="1"/>
  <c r="N5" i="4" s="1"/>
  <c r="H6" i="4"/>
  <c r="J6" i="4" s="1"/>
  <c r="N6" i="4" s="1"/>
  <c r="H7" i="4"/>
  <c r="J7" i="4" s="1"/>
  <c r="N7" i="4" s="1"/>
  <c r="H8" i="4"/>
  <c r="H9" i="4"/>
  <c r="J9" i="4" s="1"/>
  <c r="N9" i="4" s="1"/>
  <c r="H10" i="4"/>
  <c r="J10" i="4" s="1"/>
  <c r="N10" i="4" s="1"/>
  <c r="H11" i="4"/>
  <c r="J11" i="4" s="1"/>
  <c r="N11" i="4" s="1"/>
  <c r="H12" i="4"/>
  <c r="H13" i="4"/>
  <c r="J13" i="4" s="1"/>
  <c r="N13" i="4" s="1"/>
  <c r="H14" i="4"/>
  <c r="J14" i="4" s="1"/>
  <c r="N14" i="4" s="1"/>
  <c r="H15" i="4"/>
  <c r="J15" i="4" s="1"/>
  <c r="N15" i="4" s="1"/>
  <c r="H16" i="4"/>
  <c r="H17" i="4"/>
  <c r="J17" i="4" s="1"/>
  <c r="N17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H4" i="4"/>
  <c r="J4" i="4" s="1"/>
  <c r="N4" i="4" s="1"/>
  <c r="D4" i="4"/>
  <c r="D19" i="3"/>
  <c r="D5" i="3"/>
  <c r="D6" i="3"/>
  <c r="D8" i="3"/>
  <c r="D9" i="3"/>
  <c r="D10" i="3"/>
  <c r="D11" i="3"/>
  <c r="D12" i="3"/>
  <c r="D13" i="3"/>
  <c r="D14" i="3"/>
  <c r="D15" i="3"/>
  <c r="D16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9" i="3"/>
  <c r="D4" i="3"/>
</calcChain>
</file>

<file path=xl/sharedStrings.xml><?xml version="1.0" encoding="utf-8"?>
<sst xmlns="http://schemas.openxmlformats.org/spreadsheetml/2006/main" count="5578" uniqueCount="888">
  <si>
    <t>ENGLAND</t>
  </si>
  <si>
    <t>NORTH EAST</t>
  </si>
  <si>
    <t>County Durham UA</t>
  </si>
  <si>
    <t>Darlington UA</t>
  </si>
  <si>
    <t>Hartlepool UA</t>
  </si>
  <si>
    <t>Middlesbrough UA</t>
  </si>
  <si>
    <t>Northumberland UA</t>
  </si>
  <si>
    <t>Redcar and Cleveland UA</t>
  </si>
  <si>
    <t>Stockton-on-Tees UA</t>
  </si>
  <si>
    <t>Gateshead</t>
  </si>
  <si>
    <t>Newcastle upon Tyne</t>
  </si>
  <si>
    <t>North Tyneside</t>
  </si>
  <si>
    <t>South Tyneside</t>
  </si>
  <si>
    <t>Sunderland</t>
  </si>
  <si>
    <t>NORTH WEST</t>
  </si>
  <si>
    <t>Blackburn with Darwen UA</t>
  </si>
  <si>
    <t>Blackpool UA</t>
  </si>
  <si>
    <t>Cheshire East UA</t>
  </si>
  <si>
    <t>Cheshire West and Chester UA</t>
  </si>
  <si>
    <t>Halton UA</t>
  </si>
  <si>
    <t>Warrington UA</t>
  </si>
  <si>
    <t>Cumbria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</si>
  <si>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</si>
  <si>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</si>
  <si>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</si>
  <si>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</si>
  <si>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</si>
  <si>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</si>
  <si>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</si>
  <si>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</si>
  <si>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</si>
  <si>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</si>
  <si>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</si>
  <si>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</si>
  <si>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</si>
  <si>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</si>
  <si>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</si>
  <si>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</si>
  <si>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Lancashire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</si>
  <si>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</si>
  <si>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</si>
  <si>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</si>
  <si>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</si>
  <si>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</si>
  <si>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</si>
  <si>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</si>
  <si>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</si>
  <si>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</si>
  <si>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</si>
  <si>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</si>
  <si>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</si>
  <si>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</si>
  <si>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</si>
  <si>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Sefton</t>
  </si>
  <si>
    <t>St. Helens</t>
  </si>
  <si>
    <t>Wirral</t>
  </si>
  <si>
    <t>YORKSHIRE AND THE HUMBER</t>
  </si>
  <si>
    <t>East Riding of Yorkshire UA</t>
  </si>
  <si>
    <t>Kingston upon Hull, City of UA</t>
  </si>
  <si>
    <t>North East Lincolnshire UA</t>
  </si>
  <si>
    <t>North Lincolnshire UA</t>
  </si>
  <si>
    <t>York UA</t>
  </si>
  <si>
    <t>North Yorkshire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</si>
  <si>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</si>
  <si>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</si>
  <si>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</si>
  <si>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</si>
  <si>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</si>
  <si>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</si>
  <si>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</si>
  <si>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</si>
  <si>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</si>
  <si>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</si>
  <si>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</si>
  <si>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</si>
  <si>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</si>
  <si>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</si>
  <si>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</si>
  <si>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</si>
  <si>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EAST MIDLANDS</t>
  </si>
  <si>
    <t>Derby UA</t>
  </si>
  <si>
    <t>Leicester UA</t>
  </si>
  <si>
    <t>Nottingham UA</t>
  </si>
  <si>
    <t>Rutland UA</t>
  </si>
  <si>
    <t>Derbyshire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</si>
  <si>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</si>
  <si>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</si>
  <si>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</si>
  <si>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</si>
  <si>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</si>
  <si>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</si>
  <si>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</si>
  <si>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</si>
  <si>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Leicestershire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</si>
  <si>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</si>
  <si>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</si>
  <si>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</si>
  <si>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</si>
  <si>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</si>
  <si>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</si>
  <si>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</si>
  <si>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Lincolnshire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</si>
  <si>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</si>
  <si>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</si>
  <si>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</si>
  <si>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</si>
  <si>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</si>
  <si>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</si>
  <si>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</si>
  <si>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Northamptonshire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</si>
  <si>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</si>
  <si>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</si>
  <si>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</si>
  <si>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</si>
  <si>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</si>
  <si>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</si>
  <si>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</si>
  <si>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Nottinghamshire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</si>
  <si>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</si>
  <si>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</si>
  <si>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</si>
  <si>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</si>
  <si>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</si>
  <si>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</si>
  <si>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</si>
  <si>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WEST MIDLANDS</t>
  </si>
  <si>
    <t>Herefordshire, County of UA</t>
  </si>
  <si>
    <t>Shropshire UA</t>
  </si>
  <si>
    <t>Stoke-on-Trent UA</t>
  </si>
  <si>
    <t>Telford and Wrekin UA</t>
  </si>
  <si>
    <t>Staffordshire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</si>
  <si>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</si>
  <si>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</si>
  <si>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</si>
  <si>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</si>
  <si>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</si>
  <si>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</si>
  <si>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</si>
  <si>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</si>
  <si>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Warwickshire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</si>
  <si>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</si>
  <si>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</si>
  <si>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</si>
  <si>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</si>
  <si>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</si>
  <si>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</si>
  <si>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</si>
  <si>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</si>
  <si>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</si>
  <si>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</si>
  <si>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</si>
  <si>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</si>
  <si>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Worcestershire</t>
  </si>
  <si>
    <t>Bromsgrove</t>
  </si>
  <si>
    <t>Malvern Hills</t>
  </si>
  <si>
    <t>Redditch</t>
  </si>
  <si>
    <t>Worcester</t>
  </si>
  <si>
    <t>Wychavon</t>
  </si>
  <si>
    <t>Wyre Forest</t>
  </si>
  <si>
    <t>EAST</t>
  </si>
  <si>
    <t>Bedford UA</t>
  </si>
  <si>
    <t>Central Bedfordshire UA</t>
  </si>
  <si>
    <t>Luton UA</t>
  </si>
  <si>
    <t>Peterborough UA</t>
  </si>
  <si>
    <t>Southend-on-Sea UA</t>
  </si>
  <si>
    <t>Thurrock UA</t>
  </si>
  <si>
    <t>Cambridgeshire</t>
  </si>
  <si>
    <t>Cambridge</t>
  </si>
  <si>
    <t>East Cambridgeshire</t>
  </si>
  <si>
    <t>Fenland</t>
  </si>
  <si>
    <t>Huntingdonshire</t>
  </si>
  <si>
    <t>South Cambridgeshire</t>
  </si>
  <si>
    <t>Essex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</si>
  <si>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</si>
  <si>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</si>
  <si>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</si>
  <si>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</si>
  <si>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</si>
  <si>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</si>
  <si>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</si>
  <si>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</si>
  <si>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</si>
  <si>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</si>
  <si>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</si>
  <si>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</si>
  <si>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Hertfordshire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</si>
  <si>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</si>
  <si>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</si>
  <si>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</si>
  <si>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</si>
  <si>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</si>
  <si>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</si>
  <si>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</si>
  <si>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</si>
  <si>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</si>
  <si>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</si>
  <si>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Norfolk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</si>
  <si>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</si>
  <si>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</si>
  <si>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</si>
  <si>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</si>
  <si>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</si>
  <si>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</si>
  <si>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</si>
  <si>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Suffolk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</si>
  <si>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</si>
  <si>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</si>
  <si>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</si>
  <si>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</si>
  <si>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</si>
  <si>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</si>
  <si>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</si>
  <si>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LONDON</t>
  </si>
  <si>
    <t>Inner London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</si>
  <si>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</si>
  <si>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</si>
  <si>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</si>
  <si>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</si>
  <si>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</si>
  <si>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</si>
  <si>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</si>
  <si>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</si>
  <si>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</si>
  <si>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</si>
  <si>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</si>
  <si>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</si>
  <si>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</si>
  <si>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</si>
  <si>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Outer London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</si>
  <si>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</si>
  <si>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</si>
  <si>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</si>
  <si>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</si>
  <si>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</si>
  <si>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</si>
  <si>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</si>
  <si>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</si>
  <si>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</si>
  <si>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</si>
  <si>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</si>
  <si>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</si>
  <si>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</si>
  <si>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</si>
  <si>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</si>
  <si>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</si>
  <si>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</si>
  <si>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</si>
  <si>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</si>
  <si>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SOUTH EAST</t>
  </si>
  <si>
    <t>Bracknell Forest UA</t>
  </si>
  <si>
    <t>Brighton and Hove UA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</si>
  <si>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</si>
  <si>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</si>
  <si>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</si>
  <si>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</si>
  <si>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</si>
  <si>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</si>
  <si>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</si>
  <si>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</si>
  <si>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</si>
  <si>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</si>
  <si>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>Buckinghamshire</t>
  </si>
  <si>
    <t>Aylesbury Vale</t>
  </si>
  <si>
    <t>Chiltern</t>
  </si>
  <si>
    <t>South Bucks</t>
  </si>
  <si>
    <t>Wycombe</t>
  </si>
  <si>
    <t>East Sussex</t>
  </si>
  <si>
    <t>Eastbourne</t>
  </si>
  <si>
    <t>Hastings</t>
  </si>
  <si>
    <t>Lewes</t>
  </si>
  <si>
    <t>Rother</t>
  </si>
  <si>
    <t>Wealden</t>
  </si>
  <si>
    <t>Hampshire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</si>
  <si>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</si>
  <si>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</si>
  <si>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</si>
  <si>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</si>
  <si>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</si>
  <si>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</si>
  <si>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</si>
  <si>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</si>
  <si>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</si>
  <si>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</si>
  <si>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</si>
  <si>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Kent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</si>
  <si>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</si>
  <si>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</si>
  <si>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</si>
  <si>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</si>
  <si>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</si>
  <si>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</si>
  <si>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</si>
  <si>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</si>
  <si>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</si>
  <si>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</si>
  <si>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</si>
  <si>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</si>
  <si>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Oxfordshire</t>
  </si>
  <si>
    <t>Cherwell</t>
  </si>
  <si>
    <t>Oxford</t>
  </si>
  <si>
    <t>South Oxfordshire</t>
  </si>
  <si>
    <t>Vale of White Horse</t>
  </si>
  <si>
    <t>West Oxfordshire</t>
  </si>
  <si>
    <t>Surrey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</si>
  <si>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</si>
  <si>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</si>
  <si>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</si>
  <si>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</si>
  <si>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</si>
  <si>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</si>
  <si>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</si>
  <si>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</si>
  <si>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</si>
  <si>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</si>
  <si>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</si>
  <si>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West Sussex</t>
  </si>
  <si>
    <t>Adur</t>
  </si>
  <si>
    <t>Arun</t>
  </si>
  <si>
    <t>Chichester</t>
  </si>
  <si>
    <t>Crawley</t>
  </si>
  <si>
    <t>Horsham</t>
  </si>
  <si>
    <t>Mid Sussex</t>
  </si>
  <si>
    <t>Worthing</t>
  </si>
  <si>
    <t>SOUTH WEST</t>
  </si>
  <si>
    <t>Bath and North East Somerset UA</t>
  </si>
  <si>
    <t>Bournemouth UA</t>
  </si>
  <si>
    <t>Bristol, City of UA</t>
  </si>
  <si>
    <t>Cornwall UA</t>
  </si>
  <si>
    <t>Isles of Scilly UA</t>
  </si>
  <si>
    <t>North Somerset UA</t>
  </si>
  <si>
    <t>Plymouth UA</t>
  </si>
  <si>
    <t>Poole UA</t>
  </si>
  <si>
    <t>South Gloucestershire UA</t>
  </si>
  <si>
    <t>Swindon UA</t>
  </si>
  <si>
    <t>Torbay UA</t>
  </si>
  <si>
    <t>Wiltshire UA</t>
  </si>
  <si>
    <t>Devon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</si>
  <si>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</si>
  <si>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</si>
  <si>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</si>
  <si>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</si>
  <si>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</si>
  <si>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</si>
  <si>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</si>
  <si>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</si>
  <si>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Dorset</t>
  </si>
  <si>
    <t>Christchurch</t>
  </si>
  <si>
    <t>East Dorset</t>
  </si>
  <si>
    <t>North Dorset</t>
  </si>
  <si>
    <t>Purbeck</t>
  </si>
  <si>
    <t>West Dorset</t>
  </si>
  <si>
    <t>Weymouth and Portland</t>
  </si>
  <si>
    <t>Gloucestershire</t>
  </si>
  <si>
    <t>Cheltenham</t>
  </si>
  <si>
    <t>Cotswold</t>
  </si>
  <si>
    <t>Forest of Dean</t>
  </si>
  <si>
    <t>Gloucester</t>
  </si>
  <si>
    <t>Stroud</t>
  </si>
  <si>
    <t>Tewkesbury</t>
  </si>
  <si>
    <t>Somerset</t>
  </si>
  <si>
    <t>Mendip</t>
  </si>
  <si>
    <t>Sedgemoor</t>
  </si>
  <si>
    <t>South Somerset</t>
  </si>
  <si>
    <t>Taunton Deane</t>
  </si>
  <si>
    <t>West Somerset</t>
  </si>
  <si>
    <t>Allowance</t>
  </si>
  <si>
    <t>Median Take Home Pay</t>
  </si>
  <si>
    <t>England</t>
  </si>
  <si>
    <t>Yearly Median Rent</t>
  </si>
  <si>
    <t>Days to pay rent</t>
  </si>
  <si>
    <t>Daily Take Home pay</t>
  </si>
  <si>
    <t>Taxable Median Annual Salary (Gross)</t>
  </si>
  <si>
    <t>Count of rents</t>
  </si>
  <si>
    <t>Median 2 bed rent (monthly)</t>
  </si>
  <si>
    <t>Median Annual Salary - Full time (Gross)</t>
  </si>
  <si>
    <t>Rental data Oct 2016 - September 2017  &gt; https://www.gov.uk/government/statistics/private-rental-market-summary-statistics-april-2016-to-march-2017</t>
  </si>
  <si>
    <t>Wage data Nomis 2017</t>
  </si>
  <si>
    <t>N/A</t>
  </si>
  <si>
    <t>Salary data not available</t>
  </si>
  <si>
    <t>Area code</t>
  </si>
  <si>
    <t>E92000001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</si>
  <si>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</si>
  <si>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</si>
  <si>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</si>
  <si>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</si>
  <si>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</si>
  <si>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</si>
  <si>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</si>
  <si>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</si>
  <si>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</si>
  <si>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E06000047</t>
  </si>
  <si>
    <t>E06000005</t>
  </si>
  <si>
    <t>E06000001</t>
  </si>
  <si>
    <t>E06000002</t>
  </si>
  <si>
    <t>E06000048</t>
  </si>
  <si>
    <t>E06000003</t>
  </si>
  <si>
    <t>E06000004</t>
  </si>
  <si>
    <t>E08000020</t>
  </si>
  <si>
    <t>E08000021</t>
  </si>
  <si>
    <t>E08000022</t>
  </si>
  <si>
    <t>E08000023</t>
  </si>
  <si>
    <t>E08000024</t>
  </si>
  <si>
    <t>E06000008</t>
  </si>
  <si>
    <t>E06000009</t>
  </si>
  <si>
    <t>E06000049</t>
  </si>
  <si>
    <t>E06000050</t>
  </si>
  <si>
    <t>E06000006</t>
  </si>
  <si>
    <t>E06000007</t>
  </si>
  <si>
    <t>E10000006</t>
  </si>
  <si>
    <t>E07000026</t>
  </si>
  <si>
    <t>E07000027</t>
  </si>
  <si>
    <t>E07000028</t>
  </si>
  <si>
    <t>E07000029</t>
  </si>
  <si>
    <t>E07000030</t>
  </si>
  <si>
    <t>E07000031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</si>
  <si>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</si>
  <si>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</si>
  <si>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</si>
  <si>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</si>
  <si>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</si>
  <si>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</si>
  <si>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</si>
  <si>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</si>
  <si>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</si>
  <si>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</si>
  <si>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E10000017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</si>
  <si>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</si>
  <si>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</si>
  <si>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</si>
  <si>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</si>
  <si>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</si>
  <si>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</si>
  <si>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</si>
  <si>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</si>
  <si>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</si>
  <si>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</si>
  <si>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</si>
  <si>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</si>
  <si>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E08000011</t>
  </si>
  <si>
    <t>E08000012</t>
  </si>
  <si>
    <t>E08000014</t>
  </si>
  <si>
    <t>E08000013</t>
  </si>
  <si>
    <t>E08000015</t>
  </si>
  <si>
    <t>E06000011</t>
  </si>
  <si>
    <t>E06000010</t>
  </si>
  <si>
    <t>E06000012</t>
  </si>
  <si>
    <t>E06000013</t>
  </si>
  <si>
    <t>E06000014</t>
  </si>
  <si>
    <t>E10000023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</si>
  <si>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</si>
  <si>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</si>
  <si>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</si>
  <si>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</si>
  <si>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</si>
  <si>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</si>
  <si>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</si>
  <si>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E08000016</t>
  </si>
  <si>
    <t>E08000017</t>
  </si>
  <si>
    <t>E08000018</t>
  </si>
  <si>
    <t>E08000019</t>
  </si>
  <si>
    <t>E08000032</t>
  </si>
  <si>
    <t>E08000033</t>
  </si>
  <si>
    <t>E08000034</t>
  </si>
  <si>
    <t>E08000035</t>
  </si>
  <si>
    <t>E08000036</t>
  </si>
  <si>
    <t>E06000015</t>
  </si>
  <si>
    <t>E06000016</t>
  </si>
  <si>
    <t>E06000018</t>
  </si>
  <si>
    <t>E06000017</t>
  </si>
  <si>
    <t>E10000007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</si>
  <si>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</si>
  <si>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</si>
  <si>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</si>
  <si>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</si>
  <si>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</si>
  <si>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</si>
  <si>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</si>
  <si>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</si>
  <si>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E10000018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</si>
  <si>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</si>
  <si>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</si>
  <si>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</si>
  <si>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</si>
  <si>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</si>
  <si>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</si>
  <si>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</si>
  <si>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E10000019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</si>
  <si>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</si>
  <si>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</si>
  <si>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</si>
  <si>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</si>
  <si>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</si>
  <si>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</si>
  <si>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</si>
  <si>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</si>
  <si>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</si>
  <si>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</si>
  <si>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</si>
  <si>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</si>
  <si>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</si>
  <si>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</si>
  <si>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</si>
  <si>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</si>
  <si>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</si>
  <si>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</si>
  <si>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</si>
  <si>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</si>
  <si>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</si>
  <si>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</si>
  <si>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</si>
  <si>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E06000019</t>
  </si>
  <si>
    <t>E06000051</t>
  </si>
  <si>
    <t>E06000021</t>
  </si>
  <si>
    <t>E06000020</t>
  </si>
  <si>
    <t>E10000028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</si>
  <si>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</si>
  <si>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</si>
  <si>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</si>
  <si>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</si>
  <si>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</si>
  <si>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</si>
  <si>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</si>
  <si>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</si>
  <si>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</si>
  <si>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E07000218</t>
  </si>
  <si>
    <t>E07000219</t>
  </si>
  <si>
    <t>E07000220</t>
  </si>
  <si>
    <t>E07000221</t>
  </si>
  <si>
    <t>E07000222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</si>
  <si>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</si>
  <si>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</si>
  <si>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</si>
  <si>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</si>
  <si>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</si>
  <si>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</si>
  <si>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</si>
  <si>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</si>
  <si>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E07000234</t>
  </si>
  <si>
    <t>E07000235</t>
  </si>
  <si>
    <t>E07000236</t>
  </si>
  <si>
    <t>E07000237</t>
  </si>
  <si>
    <t>E07000238</t>
  </si>
  <si>
    <t>E07000239</t>
  </si>
  <si>
    <t>E06000055</t>
  </si>
  <si>
    <t>E06000056</t>
  </si>
  <si>
    <t>E06000032</t>
  </si>
  <si>
    <t>E06000031</t>
  </si>
  <si>
    <t>E06000033</t>
  </si>
  <si>
    <t>E06000034</t>
  </si>
  <si>
    <t>E10000003</t>
  </si>
  <si>
    <t>E07000008</t>
  </si>
  <si>
    <t>E07000009</t>
  </si>
  <si>
    <t>E07000010</t>
  </si>
  <si>
    <t>E07000011</t>
  </si>
  <si>
    <t>E07000012</t>
  </si>
  <si>
    <t>E10000012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</si>
  <si>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</si>
  <si>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</si>
  <si>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</si>
  <si>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</si>
  <si>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</si>
  <si>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</si>
  <si>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</si>
  <si>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</si>
  <si>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</si>
  <si>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</si>
  <si>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</si>
  <si>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</si>
  <si>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</si>
  <si>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>E07000095</t>
  </si>
  <si>
    <t>E07000096</t>
  </si>
  <si>
    <t>E07000097</t>
  </si>
  <si>
    <t>E07000098</t>
  </si>
  <si>
    <t>E07000099</t>
  </si>
  <si>
    <t>E07000100</t>
  </si>
  <si>
    <t>E07000101</t>
  </si>
  <si>
    <t>E07000102</t>
  </si>
  <si>
    <t>E07000103</t>
  </si>
  <si>
    <t>E07000104</t>
  </si>
  <si>
    <t>E10000020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</si>
  <si>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</si>
  <si>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</si>
  <si>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</si>
  <si>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</si>
  <si>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</si>
  <si>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</si>
  <si>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</si>
  <si>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E10000029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</si>
  <si>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</si>
  <si>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</si>
  <si>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</si>
  <si>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</si>
  <si>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</si>
  <si>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</si>
  <si>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</si>
  <si>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E13000001</t>
  </si>
  <si>
    <t>E09000007</t>
  </si>
  <si>
    <t>E09000001</t>
  </si>
  <si>
    <t>E09000012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</si>
  <si>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</si>
  <si>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</si>
  <si>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</si>
  <si>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</si>
  <si>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</si>
  <si>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</si>
  <si>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</si>
  <si>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</si>
  <si>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</si>
  <si>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</si>
  <si>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</si>
  <si>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E13000002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</si>
  <si>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</si>
  <si>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</si>
  <si>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</si>
  <si>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</si>
  <si>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</si>
  <si>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</si>
  <si>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</si>
  <si>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</si>
  <si>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</si>
  <si>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</si>
  <si>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</si>
  <si>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</si>
  <si>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</si>
  <si>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</si>
  <si>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</si>
  <si>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</si>
  <si>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</si>
  <si>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</si>
  <si>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</si>
  <si>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E06000036</t>
  </si>
  <si>
    <t>E06000043</t>
  </si>
  <si>
    <t>E06000046</t>
  </si>
  <si>
    <t>E06000035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</si>
  <si>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</si>
  <si>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</si>
  <si>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</si>
  <si>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</si>
  <si>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</si>
  <si>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</si>
  <si>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</si>
  <si>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</si>
  <si>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E10000002</t>
  </si>
  <si>
    <t>E07000004</t>
  </si>
  <si>
    <t>E07000005</t>
  </si>
  <si>
    <t>E07000006</t>
  </si>
  <si>
    <t>E07000007</t>
  </si>
  <si>
    <t>E10000011</t>
  </si>
  <si>
    <t>E07000061</t>
  </si>
  <si>
    <t>E07000062</t>
  </si>
  <si>
    <t>E07000063</t>
  </si>
  <si>
    <t>E07000064</t>
  </si>
  <si>
    <t>E07000065</t>
  </si>
  <si>
    <t>E10000014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</si>
  <si>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</si>
  <si>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</si>
  <si>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</si>
  <si>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</si>
  <si>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</si>
  <si>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</si>
  <si>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</si>
  <si>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</si>
  <si>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</si>
  <si>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</si>
  <si>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</si>
  <si>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E10000016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</si>
  <si>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</si>
  <si>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</si>
  <si>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</si>
  <si>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</si>
  <si>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</si>
  <si>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</si>
  <si>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</si>
  <si>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</si>
  <si>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</si>
  <si>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</si>
  <si>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</si>
  <si>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</si>
  <si>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E10000025</t>
  </si>
  <si>
    <t>E07000177</t>
  </si>
  <si>
    <t>E07000178</t>
  </si>
  <si>
    <t>E07000179</t>
  </si>
  <si>
    <t>E07000180</t>
  </si>
  <si>
    <t>E07000181</t>
  </si>
  <si>
    <t>E10000030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</si>
  <si>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</si>
  <si>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</si>
  <si>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</si>
  <si>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</si>
  <si>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</si>
  <si>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</si>
  <si>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</si>
  <si>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</si>
  <si>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</si>
  <si>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</si>
  <si>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</si>
  <si>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E10000032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</si>
  <si>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</si>
  <si>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</si>
  <si>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</si>
  <si>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</si>
  <si>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</si>
  <si>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</si>
  <si>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</si>
  <si>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E06000022</t>
  </si>
  <si>
    <t>E06000028</t>
  </si>
  <si>
    <t>E06000023</t>
  </si>
  <si>
    <t>E06000052</t>
  </si>
  <si>
    <t>E06000053</t>
  </si>
  <si>
    <t>E06000024</t>
  </si>
  <si>
    <t>E06000026</t>
  </si>
  <si>
    <t>E06000029</t>
  </si>
  <si>
    <t>E06000025</t>
  </si>
  <si>
    <t>E06000030</t>
  </si>
  <si>
    <t>E06000027</t>
  </si>
  <si>
    <t>E06000054</t>
  </si>
  <si>
    <t>E10000008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</si>
  <si>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</si>
  <si>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</si>
  <si>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</si>
  <si>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</si>
  <si>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</si>
  <si>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</si>
  <si>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</si>
  <si>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</si>
  <si>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E10000009</t>
  </si>
  <si>
    <t>E07000048</t>
  </si>
  <si>
    <t>E07000049</t>
  </si>
  <si>
    <t>E07000050</t>
  </si>
  <si>
    <t>E07000051</t>
  </si>
  <si>
    <t>E07000052</t>
  </si>
  <si>
    <t>E07000053</t>
  </si>
  <si>
    <t>E10000013</t>
  </si>
  <si>
    <t>E07000078</t>
  </si>
  <si>
    <t>E07000079</t>
  </si>
  <si>
    <t>E07000080</t>
  </si>
  <si>
    <t>E07000081</t>
  </si>
  <si>
    <t>E07000082</t>
  </si>
  <si>
    <t>E07000083</t>
  </si>
  <si>
    <t>E10000027</t>
  </si>
  <si>
    <t>E07000187</t>
  </si>
  <si>
    <t>E07000188</t>
  </si>
  <si>
    <t>E07000189</t>
  </si>
  <si>
    <t>E07000190</t>
  </si>
  <si>
    <t>E07000191</t>
  </si>
  <si>
    <t>Higher tax rate</t>
  </si>
  <si>
    <t>Higher taxable salary (gross)</t>
  </si>
  <si>
    <t>Higher taxable salary (net)</t>
  </si>
  <si>
    <t>National Insurance and Basic Income Tax %</t>
  </si>
  <si>
    <t>Median basic taxable salary (net)</t>
  </si>
  <si>
    <t>Monthly median room rent</t>
  </si>
  <si>
    <t>Yearly median room rent</t>
  </si>
  <si>
    <t>.</t>
  </si>
  <si>
    <t>Rent data not available</t>
  </si>
  <si>
    <t>Wage data Nomis 2011</t>
  </si>
  <si>
    <t>Rental data Oct 2010 - September 2011  &gt; http://webarchive.nationalarchives.gov.uk/20141002135608/http://www.voa.gov.uk/corporate/statisticalReleases/111027_PrivateRentalMarket.html</t>
  </si>
  <si>
    <t>-</t>
  </si>
  <si>
    <t>Scotland</t>
  </si>
  <si>
    <t>Aberdeen and Shire</t>
  </si>
  <si>
    <t>Argyll and Bute</t>
  </si>
  <si>
    <t>Ayrshires</t>
  </si>
  <si>
    <t>Dumfries and Galloway</t>
  </si>
  <si>
    <t>Dundee and Angus</t>
  </si>
  <si>
    <t>East Dunbartonshire</t>
  </si>
  <si>
    <t>Fife</t>
  </si>
  <si>
    <t>Forth Valley</t>
  </si>
  <si>
    <t>Greater Glasgow</t>
  </si>
  <si>
    <t>Highland and Islands</t>
  </si>
  <si>
    <t>Lothian</t>
  </si>
  <si>
    <t>North Lanarkshire</t>
  </si>
  <si>
    <t>Perth and Kinross</t>
  </si>
  <si>
    <t>Renfrewshire / Inverclyde</t>
  </si>
  <si>
    <t>Scottish Borders</t>
  </si>
  <si>
    <t>South Lanarkshire</t>
  </si>
  <si>
    <t>West Dunbartonshire</t>
  </si>
  <si>
    <t>West Lothian</t>
  </si>
  <si>
    <t>Broad Rental Market Areas</t>
  </si>
  <si>
    <t>LA Area</t>
  </si>
  <si>
    <t>Aberdeen City</t>
  </si>
  <si>
    <t>Aberdeenshire</t>
  </si>
  <si>
    <t>Angus</t>
  </si>
  <si>
    <t>Clackmannanshire</t>
  </si>
  <si>
    <t>Dundee City</t>
  </si>
  <si>
    <t>East Ayrshire</t>
  </si>
  <si>
    <t>East Lothian</t>
  </si>
  <si>
    <t>East Renfrewshire</t>
  </si>
  <si>
    <t>Edinburgh, City of</t>
  </si>
  <si>
    <t>Eilean Siar</t>
  </si>
  <si>
    <t>Falkirk</t>
  </si>
  <si>
    <t>Glasgow City</t>
  </si>
  <si>
    <t>Highland</t>
  </si>
  <si>
    <t>Inverclyde</t>
  </si>
  <si>
    <t>Midlothian</t>
  </si>
  <si>
    <t>Moray</t>
  </si>
  <si>
    <t>North Ayrshire</t>
  </si>
  <si>
    <t>Orkney Islands</t>
  </si>
  <si>
    <t>Renfrewshire</t>
  </si>
  <si>
    <t>Shetland Islands</t>
  </si>
  <si>
    <t>South Ayrshire</t>
  </si>
  <si>
    <t>Stirling</t>
  </si>
  <si>
    <t>2017-17</t>
  </si>
  <si>
    <t>S12000033</t>
  </si>
  <si>
    <t>S12000034</t>
  </si>
  <si>
    <t>S12000041</t>
  </si>
  <si>
    <t>S12000035</t>
  </si>
  <si>
    <t>S12000005</t>
  </si>
  <si>
    <t>S12000006</t>
  </si>
  <si>
    <t>S12000042</t>
  </si>
  <si>
    <t>S12000008</t>
  </si>
  <si>
    <t>S12000009</t>
  </si>
  <si>
    <t>S12000010</t>
  </si>
  <si>
    <t>S12000011</t>
  </si>
  <si>
    <t>S12000036</t>
  </si>
  <si>
    <t>S12000013</t>
  </si>
  <si>
    <t>S12000014</t>
  </si>
  <si>
    <t>S12000015</t>
  </si>
  <si>
    <t>S12000043</t>
  </si>
  <si>
    <t>S12000017</t>
  </si>
  <si>
    <t>S12000018</t>
  </si>
  <si>
    <t>S12000019</t>
  </si>
  <si>
    <t>S12000020</t>
  </si>
  <si>
    <t>S12000021</t>
  </si>
  <si>
    <t>S12000044</t>
  </si>
  <si>
    <t>S12000023</t>
  </si>
  <si>
    <t>S12000024</t>
  </si>
  <si>
    <t>S12000038</t>
  </si>
  <si>
    <t>S12000026</t>
  </si>
  <si>
    <t>S12000027</t>
  </si>
  <si>
    <t>S12000028</t>
  </si>
  <si>
    <t>S12000029</t>
  </si>
  <si>
    <t>S12000030</t>
  </si>
  <si>
    <t>S12000039</t>
  </si>
  <si>
    <t>S12000040</t>
  </si>
  <si>
    <t>S92000003</t>
  </si>
  <si>
    <t>Rental data Oct 2016 - September 2017  &gt; http://www.gov.scot/Publications/2017/11/7528/downloads</t>
  </si>
  <si>
    <t>Rental data Oct 2010 - September 2011  &gt; http://www.gov.scot/Publications/2017/11/7528/downloads</t>
  </si>
  <si>
    <t>#</t>
  </si>
  <si>
    <t>Rental data Jan 16 - Dec 16   &gt; https://statswales.gov.wales/Catalogue/Housing/Private-Sector-Rents</t>
  </si>
  <si>
    <t>Wales</t>
  </si>
  <si>
    <t>Anglesey</t>
  </si>
  <si>
    <t>Blaenau Gwent</t>
  </si>
  <si>
    <t>Bridgend</t>
  </si>
  <si>
    <t>Caerphilly</t>
  </si>
  <si>
    <t>Cardiff</t>
  </si>
  <si>
    <t>Carmarthenshire</t>
  </si>
  <si>
    <t>Ceredigion</t>
  </si>
  <si>
    <t>Conwy</t>
  </si>
  <si>
    <t>Denbighshire</t>
  </si>
  <si>
    <t>Flintshire</t>
  </si>
  <si>
    <t>Gwynedd</t>
  </si>
  <si>
    <t>Merthyr Tydfil</t>
  </si>
  <si>
    <t>Monmouthshire</t>
  </si>
  <si>
    <t>Neath Port Talbot</t>
  </si>
  <si>
    <t>Newport</t>
  </si>
  <si>
    <t>Pembrokeshire</t>
  </si>
  <si>
    <t>Powys</t>
  </si>
  <si>
    <t>Rhondda, Cynon, Taff</t>
  </si>
  <si>
    <t>Swansea</t>
  </si>
  <si>
    <t>The Vale of Glamorgan</t>
  </si>
  <si>
    <t>Torfaen</t>
  </si>
  <si>
    <t>Wrexham</t>
  </si>
  <si>
    <t>W06000001</t>
  </si>
  <si>
    <t>W06000019</t>
  </si>
  <si>
    <t>W06000013</t>
  </si>
  <si>
    <t>W06000018</t>
  </si>
  <si>
    <t>W06000015</t>
  </si>
  <si>
    <t>W06000010</t>
  </si>
  <si>
    <t>W06000008</t>
  </si>
  <si>
    <t>W06000003</t>
  </si>
  <si>
    <t>W06000004</t>
  </si>
  <si>
    <t>W06000005</t>
  </si>
  <si>
    <t>W06000002</t>
  </si>
  <si>
    <t>W06000024</t>
  </si>
  <si>
    <t>W06000021</t>
  </si>
  <si>
    <t>W06000012</t>
  </si>
  <si>
    <t>W06000022</t>
  </si>
  <si>
    <t>W06000009</t>
  </si>
  <si>
    <t>W06000023</t>
  </si>
  <si>
    <t>W06000016</t>
  </si>
  <si>
    <t>W06000011</t>
  </si>
  <si>
    <t>W06000020</t>
  </si>
  <si>
    <t>W06000014</t>
  </si>
  <si>
    <t>W06000006</t>
  </si>
  <si>
    <t>W92000004</t>
  </si>
  <si>
    <t>Wage data Nomis 2016</t>
  </si>
  <si>
    <t>Rental data Jan 10 - Dec 10   &gt; https://statswales.gov.wales/Catalogue/Housing/Private-Sector-Rents</t>
  </si>
  <si>
    <t>Median Take Home Pay (net)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</si>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</sst>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000"/>
    <numFmt numFmtId="165" formatCode="#,##0,"/>
    <numFmt numFmtId="166" formatCode="General_)"/>
    <numFmt numFmtId="167" formatCode="#,##0_);;&quot;- &quot;_);@_)\ "/>
    <numFmt numFmtId="168" formatCode="_(General"/>
    <numFmt numFmtId="169" formatCode="#,##0_ ;[Red]\-#,##0\ "/>
  </numFmts>
  <fonts count="5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37" borderId="0" applyNumberFormat="0" applyBorder="0" applyAlignment="0" applyProtection="0"/>
    <xf numFmtId="0" fontId="21" fillId="40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51" borderId="0" applyNumberFormat="0" applyBorder="0" applyAlignment="0" applyProtection="0"/>
    <xf numFmtId="0" fontId="23" fillId="35" borderId="0" applyNumberFormat="0" applyBorder="0" applyAlignment="0" applyProtection="0"/>
    <xf numFmtId="0" fontId="24" fillId="52" borderId="10" applyNumberFormat="0" applyAlignment="0" applyProtection="0"/>
    <xf numFmtId="164" fontId="19" fillId="33" borderId="11">
      <alignment horizontal="right" vertical="top"/>
    </xf>
    <xf numFmtId="0" fontId="19" fillId="33" borderId="11">
      <alignment horizontal="left" indent="5"/>
    </xf>
    <xf numFmtId="3" fontId="19" fillId="33" borderId="11">
      <alignment horizontal="right"/>
    </xf>
    <xf numFmtId="164" fontId="19" fillId="33" borderId="12" applyNumberFormat="0">
      <alignment horizontal="right" vertical="top"/>
    </xf>
    <xf numFmtId="0" fontId="19" fillId="33" borderId="12">
      <alignment horizontal="left" indent="3"/>
    </xf>
    <xf numFmtId="3" fontId="19" fillId="33" borderId="12">
      <alignment horizontal="right"/>
    </xf>
    <xf numFmtId="164" fontId="20" fillId="33" borderId="12" applyNumberFormat="0">
      <alignment horizontal="right" vertical="top"/>
    </xf>
    <xf numFmtId="0" fontId="20" fillId="33" borderId="12">
      <alignment horizontal="left" indent="1"/>
    </xf>
    <xf numFmtId="0" fontId="20" fillId="33" borderId="12">
      <alignment horizontal="right" vertical="top"/>
    </xf>
    <xf numFmtId="0" fontId="20" fillId="33" borderId="12"/>
    <xf numFmtId="165" fontId="20" fillId="33" borderId="12">
      <alignment horizontal="right"/>
    </xf>
    <xf numFmtId="3" fontId="20" fillId="33" borderId="12">
      <alignment horizontal="right"/>
    </xf>
    <xf numFmtId="0" fontId="19" fillId="33" borderId="13" applyFont="0" applyFill="0" applyAlignment="0"/>
    <xf numFmtId="0" fontId="20" fillId="33" borderId="12">
      <alignment horizontal="right" vertical="top"/>
    </xf>
    <xf numFmtId="0" fontId="20" fillId="33" borderId="12">
      <alignment horizontal="left" indent="2"/>
    </xf>
    <xf numFmtId="3" fontId="20" fillId="33" borderId="12">
      <alignment horizontal="right"/>
    </xf>
    <xf numFmtId="164" fontId="19" fillId="33" borderId="12" applyNumberFormat="0">
      <alignment horizontal="right" vertical="top"/>
    </xf>
    <xf numFmtId="0" fontId="19" fillId="33" borderId="12">
      <alignment horizontal="left" indent="3"/>
    </xf>
    <xf numFmtId="3" fontId="19" fillId="33" borderId="12">
      <alignment horizontal="right"/>
    </xf>
    <xf numFmtId="0" fontId="25" fillId="53" borderId="14" applyNumberFormat="0" applyAlignment="0" applyProtection="0"/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39" borderId="10" applyNumberFormat="0" applyAlignment="0" applyProtection="0"/>
    <xf numFmtId="0" fontId="32" fillId="0" borderId="18" applyNumberFormat="0" applyFill="0" applyAlignment="0" applyProtection="0"/>
    <xf numFmtId="0" fontId="33" fillId="54" borderId="0" applyNumberFormat="0" applyBorder="0" applyAlignment="0" applyProtection="0"/>
    <xf numFmtId="0" fontId="19" fillId="55" borderId="19" applyNumberFormat="0" applyFont="0" applyAlignment="0" applyProtection="0"/>
    <xf numFmtId="0" fontId="34" fillId="52" borderId="20" applyNumberFormat="0" applyAlignment="0" applyProtection="0"/>
    <xf numFmtId="9" fontId="1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8" fillId="33" borderId="0"/>
    <xf numFmtId="0" fontId="38" fillId="33" borderId="13" applyFont="0" applyFill="0" applyAlignment="0"/>
    <xf numFmtId="0" fontId="38" fillId="55" borderId="19" applyNumberFormat="0" applyFont="0" applyAlignment="0" applyProtection="0"/>
    <xf numFmtId="9" fontId="38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6" fontId="43" fillId="0" borderId="0" applyNumberFormat="0" applyFill="0" applyBorder="0" applyProtection="0"/>
    <xf numFmtId="0" fontId="40" fillId="0" borderId="0"/>
    <xf numFmtId="9" fontId="40" fillId="0" borderId="0" applyFont="0" applyFill="0" applyBorder="0" applyAlignment="0" applyProtection="0"/>
    <xf numFmtId="167" fontId="43" fillId="0" borderId="22" applyFill="0" applyBorder="0" applyProtection="0">
      <alignment horizontal="right"/>
    </xf>
    <xf numFmtId="0" fontId="44" fillId="0" borderId="0" applyNumberFormat="0" applyFill="0" applyBorder="0" applyProtection="0">
      <alignment horizontal="center" vertical="center" wrapText="1"/>
    </xf>
    <xf numFmtId="1" fontId="45" fillId="0" borderId="0" applyNumberFormat="0" applyFill="0" applyBorder="0" applyProtection="0">
      <alignment horizontal="right" vertical="top"/>
    </xf>
    <xf numFmtId="168" fontId="43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vertical="top"/>
    </xf>
    <xf numFmtId="0" fontId="41" fillId="0" borderId="0"/>
    <xf numFmtId="0" fontId="47" fillId="0" borderId="0" applyNumberFormat="0" applyFill="0" applyBorder="0" applyAlignment="0" applyProtection="0"/>
    <xf numFmtId="0" fontId="48" fillId="0" borderId="0"/>
    <xf numFmtId="9" fontId="46" fillId="0" borderId="0" applyFont="0" applyFill="0" applyBorder="0" applyAlignment="0" applyProtection="0"/>
    <xf numFmtId="0" fontId="49" fillId="0" borderId="0"/>
    <xf numFmtId="0" fontId="46" fillId="0" borderId="0"/>
    <xf numFmtId="0" fontId="49" fillId="0" borderId="0"/>
    <xf numFmtId="43" fontId="46" fillId="0" borderId="0" applyFont="0" applyFill="0" applyBorder="0" applyAlignment="0" applyProtection="0"/>
    <xf numFmtId="9" fontId="49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/>
    <xf numFmtId="0" fontId="0" fillId="0" borderId="0" xfId="0" applyFont="1"/>
    <xf numFmtId="0" fontId="0" fillId="0" borderId="0" xfId="0" applyAlignment="1">
      <alignment wrapText="1"/>
    </xf>
    <xf numFmtId="1" fontId="16" fillId="0" borderId="0" xfId="0" applyNumberFormat="1" applyFont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/>
    <xf numFmtId="2" fontId="0" fillId="0" borderId="0" xfId="0" applyNumberFormat="1" applyFont="1" applyAlignment="1"/>
    <xf numFmtId="1" fontId="16" fillId="56" borderId="0" xfId="0" applyNumberFormat="1" applyFont="1" applyFill="1"/>
    <xf numFmtId="3" fontId="16" fillId="56" borderId="0" xfId="0" applyNumberFormat="1" applyFont="1" applyFill="1"/>
    <xf numFmtId="0" fontId="16" fillId="56" borderId="0" xfId="0" applyFont="1" applyFill="1"/>
    <xf numFmtId="3" fontId="0" fillId="0" borderId="0" xfId="0" applyNumberFormat="1"/>
    <xf numFmtId="2" fontId="0" fillId="0" borderId="0" xfId="0" applyNumberFormat="1" applyFont="1" applyAlignment="1">
      <alignment wrapText="1"/>
    </xf>
    <xf numFmtId="0" fontId="16" fillId="0" borderId="0" xfId="0" applyFont="1" applyFill="1"/>
    <xf numFmtId="3" fontId="0" fillId="0" borderId="0" xfId="0" applyNumberFormat="1" applyFont="1" applyFill="1"/>
    <xf numFmtId="2" fontId="0" fillId="0" borderId="0" xfId="0" applyNumberFormat="1" applyFont="1" applyFill="1" applyAlignment="1"/>
    <xf numFmtId="0" fontId="0" fillId="0" borderId="0" xfId="0" applyFont="1" applyFill="1"/>
    <xf numFmtId="0" fontId="38" fillId="0" borderId="0" xfId="42" applyNumberFormat="1" applyFont="1" applyAlignment="1">
      <alignment horizontal="left" vertical="top"/>
    </xf>
    <xf numFmtId="3" fontId="38" fillId="0" borderId="0" xfId="42" applyNumberFormat="1" applyFont="1" applyAlignment="1">
      <alignment horizontal="right" vertical="top"/>
    </xf>
    <xf numFmtId="2" fontId="16" fillId="56" borderId="0" xfId="0" applyNumberFormat="1" applyFont="1" applyFill="1" applyAlignment="1"/>
    <xf numFmtId="1" fontId="0" fillId="0" borderId="0" xfId="0" applyNumberFormat="1" applyFont="1" applyFill="1"/>
    <xf numFmtId="3" fontId="20" fillId="56" borderId="0" xfId="42" applyNumberFormat="1" applyFont="1" applyFill="1" applyAlignment="1">
      <alignment horizontal="right" vertical="top"/>
    </xf>
    <xf numFmtId="3" fontId="19" fillId="0" borderId="0" xfId="42" applyNumberFormat="1" applyFont="1" applyAlignment="1">
      <alignment horizontal="right" vertical="top"/>
    </xf>
    <xf numFmtId="0" fontId="0" fillId="57" borderId="0" xfId="0" applyFill="1"/>
    <xf numFmtId="0" fontId="16" fillId="57" borderId="0" xfId="0" applyFont="1" applyFill="1"/>
    <xf numFmtId="3" fontId="19" fillId="57" borderId="0" xfId="42" applyNumberFormat="1" applyFont="1" applyFill="1" applyAlignment="1">
      <alignment horizontal="right" vertical="top"/>
    </xf>
    <xf numFmtId="0" fontId="0" fillId="57" borderId="0" xfId="0" applyFont="1" applyFill="1"/>
    <xf numFmtId="2" fontId="0" fillId="57" borderId="0" xfId="0" applyNumberFormat="1" applyFont="1" applyFill="1" applyAlignment="1"/>
    <xf numFmtId="3" fontId="0" fillId="5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5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57" borderId="0" xfId="0" applyFill="1" applyAlignment="1">
      <alignment horizontal="center"/>
    </xf>
    <xf numFmtId="3" fontId="0" fillId="57" borderId="0" xfId="0" applyNumberFormat="1" applyFont="1" applyFill="1"/>
    <xf numFmtId="1" fontId="0" fillId="57" borderId="0" xfId="0" applyNumberFormat="1" applyFont="1" applyFill="1"/>
    <xf numFmtId="0" fontId="0" fillId="58" borderId="0" xfId="0" applyFill="1"/>
    <xf numFmtId="0" fontId="0" fillId="58" borderId="0" xfId="0" applyFill="1" applyAlignment="1">
      <alignment horizontal="center"/>
    </xf>
    <xf numFmtId="0" fontId="16" fillId="58" borderId="0" xfId="0" applyFont="1" applyFill="1"/>
    <xf numFmtId="3" fontId="38" fillId="58" borderId="0" xfId="42" applyNumberFormat="1" applyFont="1" applyFill="1" applyAlignment="1">
      <alignment horizontal="right" vertical="top"/>
    </xf>
    <xf numFmtId="0" fontId="0" fillId="58" borderId="0" xfId="0" applyFont="1" applyFill="1"/>
    <xf numFmtId="3" fontId="0" fillId="58" borderId="0" xfId="0" applyNumberFormat="1" applyFont="1" applyFill="1"/>
    <xf numFmtId="2" fontId="0" fillId="58" borderId="0" xfId="0" applyNumberFormat="1" applyFont="1" applyFill="1" applyAlignment="1"/>
    <xf numFmtId="1" fontId="0" fillId="58" borderId="0" xfId="0" applyNumberFormat="1" applyFont="1" applyFill="1" applyAlignment="1"/>
    <xf numFmtId="1" fontId="0" fillId="58" borderId="0" xfId="0" applyNumberFormat="1" applyFont="1" applyFill="1"/>
    <xf numFmtId="3" fontId="0" fillId="58" borderId="0" xfId="0" applyNumberFormat="1" applyFill="1"/>
    <xf numFmtId="3" fontId="19" fillId="58" borderId="0" xfId="42" applyNumberFormat="1" applyFont="1" applyFill="1" applyAlignment="1">
      <alignment horizontal="right" vertical="top"/>
    </xf>
    <xf numFmtId="1" fontId="0" fillId="0" borderId="0" xfId="0" applyNumberFormat="1" applyFont="1" applyAlignment="1"/>
    <xf numFmtId="1" fontId="0" fillId="0" borderId="0" xfId="0" applyNumberFormat="1" applyFont="1" applyAlignment="1">
      <alignment wrapText="1"/>
    </xf>
    <xf numFmtId="3" fontId="0" fillId="0" borderId="0" xfId="0" applyNumberFormat="1" applyFont="1" applyAlignment="1"/>
    <xf numFmtId="3" fontId="0" fillId="0" borderId="0" xfId="0" applyNumberFormat="1" applyFont="1" applyAlignment="1">
      <alignment wrapText="1"/>
    </xf>
    <xf numFmtId="3" fontId="16" fillId="56" borderId="0" xfId="0" applyNumberFormat="1" applyFont="1" applyFill="1" applyAlignment="1"/>
    <xf numFmtId="3" fontId="0" fillId="0" borderId="0" xfId="0" applyNumberFormat="1" applyFont="1" applyFill="1" applyAlignment="1"/>
    <xf numFmtId="3" fontId="0" fillId="58" borderId="0" xfId="0" applyNumberFormat="1" applyFont="1" applyFill="1" applyAlignment="1"/>
    <xf numFmtId="3" fontId="0" fillId="57" borderId="0" xfId="0" applyNumberFormat="1" applyFont="1" applyFill="1" applyAlignment="1"/>
    <xf numFmtId="1" fontId="16" fillId="0" borderId="0" xfId="0" applyNumberFormat="1" applyFont="1" applyFill="1"/>
    <xf numFmtId="3" fontId="0" fillId="0" borderId="0" xfId="0" applyNumberFormat="1" applyFont="1"/>
    <xf numFmtId="0" fontId="0" fillId="0" borderId="0" xfId="0" applyFill="1"/>
    <xf numFmtId="3" fontId="19" fillId="0" borderId="0" xfId="42" applyNumberFormat="1" applyFont="1" applyFill="1" applyAlignment="1">
      <alignment horizontal="right" vertical="top"/>
    </xf>
    <xf numFmtId="0" fontId="19" fillId="0" borderId="0" xfId="42" applyNumberFormat="1" applyFont="1" applyAlignment="1">
      <alignment horizontal="left" vertical="top"/>
    </xf>
    <xf numFmtId="3" fontId="19" fillId="0" borderId="0" xfId="42" applyNumberFormat="1" applyFont="1" applyAlignment="1">
      <alignment horizontal="right" vertical="top"/>
    </xf>
    <xf numFmtId="0" fontId="0" fillId="59" borderId="0" xfId="0" applyFill="1"/>
    <xf numFmtId="0" fontId="0" fillId="59" borderId="0" xfId="0" applyFill="1" applyAlignment="1">
      <alignment horizontal="center"/>
    </xf>
    <xf numFmtId="3" fontId="0" fillId="59" borderId="0" xfId="0" applyNumberFormat="1" applyFill="1"/>
    <xf numFmtId="0" fontId="0" fillId="59" borderId="0" xfId="0" applyFont="1" applyFill="1"/>
    <xf numFmtId="3" fontId="19" fillId="59" borderId="0" xfId="42" applyNumberFormat="1" applyFont="1" applyFill="1" applyAlignment="1">
      <alignment horizontal="right" vertical="top"/>
    </xf>
    <xf numFmtId="3" fontId="0" fillId="59" borderId="0" xfId="0" applyNumberFormat="1" applyFont="1" applyFill="1"/>
    <xf numFmtId="2" fontId="0" fillId="59" borderId="0" xfId="0" applyNumberFormat="1" applyFont="1" applyFill="1" applyAlignment="1"/>
    <xf numFmtId="3" fontId="0" fillId="59" borderId="0" xfId="0" applyNumberFormat="1" applyFont="1" applyFill="1" applyAlignment="1"/>
    <xf numFmtId="1" fontId="0" fillId="59" borderId="0" xfId="0" applyNumberFormat="1" applyFont="1" applyFill="1" applyAlignment="1"/>
    <xf numFmtId="1" fontId="0" fillId="59" borderId="0" xfId="0" applyNumberFormat="1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3" fontId="16" fillId="0" borderId="0" xfId="0" applyNumberFormat="1" applyFont="1" applyFill="1"/>
    <xf numFmtId="1" fontId="0" fillId="0" borderId="0" xfId="0" applyNumberFormat="1" applyFont="1" applyFill="1" applyAlignment="1"/>
    <xf numFmtId="0" fontId="0" fillId="56" borderId="0" xfId="0" applyFont="1" applyFill="1"/>
    <xf numFmtId="3" fontId="16" fillId="57" borderId="0" xfId="0" applyNumberFormat="1" applyFont="1" applyFill="1"/>
    <xf numFmtId="3" fontId="16" fillId="57" borderId="0" xfId="0" applyNumberFormat="1" applyFont="1" applyFill="1" applyAlignment="1"/>
    <xf numFmtId="1" fontId="16" fillId="57" borderId="0" xfId="0" applyNumberFormat="1" applyFont="1" applyFill="1"/>
    <xf numFmtId="0" fontId="0" fillId="0" borderId="0" xfId="0"/>
    <xf numFmtId="3" fontId="16" fillId="0" borderId="0" xfId="0" applyNumberFormat="1" applyFont="1" applyFill="1" applyAlignment="1"/>
    <xf numFmtId="3" fontId="19" fillId="56" borderId="0" xfId="42" applyNumberFormat="1" applyFont="1" applyFill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/>
    <xf numFmtId="0" fontId="19" fillId="0" borderId="0" xfId="42" applyNumberFormat="1" applyFont="1" applyAlignment="1">
      <alignment horizontal="left" vertical="top"/>
    </xf>
    <xf numFmtId="3" fontId="19" fillId="0" borderId="0" xfId="42" applyNumberFormat="1" applyFont="1" applyAlignment="1">
      <alignment horizontal="right" vertical="top"/>
    </xf>
    <xf numFmtId="0" fontId="0" fillId="60" borderId="0" xfId="0" applyFill="1"/>
    <xf numFmtId="0" fontId="19" fillId="0" borderId="0" xfId="42" applyNumberFormat="1" applyFont="1" applyAlignment="1">
      <alignment horizontal="left" vertical="top"/>
    </xf>
    <xf numFmtId="0" fontId="19" fillId="0" borderId="0" xfId="42" applyNumberFormat="1" applyFont="1" applyAlignment="1">
      <alignment horizontal="left" vertical="top"/>
    </xf>
    <xf numFmtId="3" fontId="19" fillId="0" borderId="0" xfId="42" applyNumberFormat="1" applyFont="1" applyAlignment="1">
      <alignment horizontal="right" vertical="top"/>
    </xf>
    <xf numFmtId="0" fontId="19" fillId="0" borderId="0" xfId="0" applyFont="1" applyFill="1"/>
    <xf numFmtId="3" fontId="19" fillId="0" borderId="0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3" fontId="42" fillId="0" borderId="0" xfId="0" applyNumberFormat="1" applyFont="1" applyFill="1" applyBorder="1" applyAlignment="1">
      <alignment horizontal="right"/>
    </xf>
    <xf numFmtId="0" fontId="19" fillId="56" borderId="0" xfId="42" applyNumberFormat="1" applyFont="1" applyFill="1" applyAlignment="1">
      <alignment horizontal="left" vertical="top"/>
    </xf>
    <xf numFmtId="0" fontId="0" fillId="56" borderId="0" xfId="0" applyFill="1"/>
    <xf numFmtId="3" fontId="0" fillId="56" borderId="0" xfId="0" applyNumberFormat="1" applyFill="1"/>
    <xf numFmtId="1" fontId="0" fillId="56" borderId="0" xfId="0" applyNumberFormat="1" applyFill="1"/>
    <xf numFmtId="0" fontId="20" fillId="56" borderId="0" xfId="42" applyNumberFormat="1" applyFont="1" applyFill="1" applyAlignment="1">
      <alignment horizontal="left" vertical="top"/>
    </xf>
    <xf numFmtId="0" fontId="19" fillId="0" borderId="0" xfId="42" applyNumberFormat="1" applyFont="1" applyAlignment="1">
      <alignment horizontal="left" vertical="top"/>
    </xf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/>
    <xf numFmtId="3" fontId="0" fillId="0" borderId="0" xfId="0" applyNumberFormat="1"/>
    <xf numFmtId="0" fontId="19" fillId="0" borderId="0" xfId="42" applyNumberFormat="1" applyFont="1" applyAlignment="1">
      <alignment horizontal="left" vertical="top"/>
    </xf>
    <xf numFmtId="0" fontId="19" fillId="0" borderId="0" xfId="42" applyNumberFormat="1" applyFont="1" applyAlignment="1">
      <alignment horizontal="left" vertical="top"/>
    </xf>
    <xf numFmtId="3" fontId="19" fillId="0" borderId="0" xfId="42" applyNumberFormat="1" applyFont="1" applyAlignment="1">
      <alignment horizontal="right" vertical="top"/>
    </xf>
    <xf numFmtId="169" fontId="0" fillId="0" borderId="0" xfId="0" applyNumberFormat="1"/>
    <xf numFmtId="1" fontId="0" fillId="0" borderId="0" xfId="0" applyNumberFormat="1" applyFill="1"/>
    <xf numFmtId="0" fontId="0" fillId="0" borderId="0" xfId="0"/>
    <xf numFmtId="3" fontId="19" fillId="0" borderId="0" xfId="42" applyNumberFormat="1" applyFont="1" applyAlignment="1">
      <alignment horizontal="right" vertical="top"/>
    </xf>
    <xf numFmtId="169" fontId="16" fillId="56" borderId="0" xfId="0" applyNumberFormat="1" applyFont="1" applyFill="1"/>
    <xf numFmtId="3" fontId="19" fillId="0" borderId="0" xfId="42" applyNumberFormat="1" applyFont="1" applyAlignment="1">
      <alignment horizontal="right" vertical="top"/>
    </xf>
    <xf numFmtId="1" fontId="16" fillId="59" borderId="0" xfId="0" applyNumberFormat="1" applyFont="1" applyFill="1"/>
    <xf numFmtId="1" fontId="16" fillId="58" borderId="0" xfId="0" applyNumberFormat="1" applyFont="1" applyFill="1"/>
    <xf numFmtId="0" fontId="19" fillId="56" borderId="0" xfId="0" applyFont="1" applyFill="1"/>
    <xf numFmtId="2" fontId="0" fillId="56" borderId="0" xfId="0" applyNumberFormat="1" applyFont="1" applyFill="1" applyAlignment="1"/>
    <xf numFmtId="3" fontId="42" fillId="56" borderId="0" xfId="0" applyNumberFormat="1" applyFont="1" applyFill="1" applyBorder="1" applyAlignment="1">
      <alignment horizontal="right"/>
    </xf>
  </cellXfs>
  <cellStyles count="132">
    <cellStyle name="20% - Accent1" xfId="19" builtinId="30" customBuiltin="1"/>
    <cellStyle name="20% - Accent1 2" xfId="44"/>
    <cellStyle name="20% - Accent2" xfId="23" builtinId="34" customBuiltin="1"/>
    <cellStyle name="20% - Accent2 2" xfId="45"/>
    <cellStyle name="20% - Accent3" xfId="27" builtinId="38" customBuiltin="1"/>
    <cellStyle name="20% - Accent3 2" xfId="46"/>
    <cellStyle name="20% - Accent4" xfId="31" builtinId="42" customBuiltin="1"/>
    <cellStyle name="20% - Accent4 2" xfId="47"/>
    <cellStyle name="20% - Accent5" xfId="35" builtinId="46" customBuiltin="1"/>
    <cellStyle name="20% - Accent5 2" xfId="48"/>
    <cellStyle name="20% - Accent6" xfId="39" builtinId="50" customBuiltin="1"/>
    <cellStyle name="20% - Accent6 2" xfId="49"/>
    <cellStyle name="40% - Accent1" xfId="20" builtinId="31" customBuiltin="1"/>
    <cellStyle name="40% - Accent1 2" xfId="50"/>
    <cellStyle name="40% - Accent2" xfId="24" builtinId="35" customBuiltin="1"/>
    <cellStyle name="40% - Accent2 2" xfId="51"/>
    <cellStyle name="40% - Accent3" xfId="28" builtinId="39" customBuiltin="1"/>
    <cellStyle name="40% - Accent3 2" xfId="52"/>
    <cellStyle name="40% - Accent4" xfId="32" builtinId="43" customBuiltin="1"/>
    <cellStyle name="40% - Accent4 2" xfId="53"/>
    <cellStyle name="40% - Accent5" xfId="36" builtinId="47" customBuiltin="1"/>
    <cellStyle name="40% - Accent5 2" xfId="54"/>
    <cellStyle name="40% - Accent6" xfId="40" builtinId="51" customBuiltin="1"/>
    <cellStyle name="40% - Accent6 2" xfId="55"/>
    <cellStyle name="60% - Accent1" xfId="21" builtinId="32" customBuiltin="1"/>
    <cellStyle name="60% - Accent1 2" xfId="56"/>
    <cellStyle name="60% - Accent2" xfId="25" builtinId="36" customBuiltin="1"/>
    <cellStyle name="60% - Accent2 2" xfId="57"/>
    <cellStyle name="60% - Accent3" xfId="29" builtinId="40" customBuiltin="1"/>
    <cellStyle name="60% - Accent3 2" xfId="58"/>
    <cellStyle name="60% - Accent4" xfId="33" builtinId="44" customBuiltin="1"/>
    <cellStyle name="60% - Accent4 2" xfId="59"/>
    <cellStyle name="60% - Accent5" xfId="37" builtinId="48" customBuiltin="1"/>
    <cellStyle name="60% - Accent5 2" xfId="60"/>
    <cellStyle name="60% - Accent6" xfId="41" builtinId="52" customBuiltin="1"/>
    <cellStyle name="60% - Accent6 2" xfId="61"/>
    <cellStyle name="Accent1" xfId="18" builtinId="29" customBuiltin="1"/>
    <cellStyle name="Accent1 2" xfId="62"/>
    <cellStyle name="Accent2" xfId="22" builtinId="33" customBuiltin="1"/>
    <cellStyle name="Accent2 2" xfId="63"/>
    <cellStyle name="Accent3" xfId="26" builtinId="37" customBuiltin="1"/>
    <cellStyle name="Accent3 2" xfId="64"/>
    <cellStyle name="Accent4" xfId="30" builtinId="41" customBuiltin="1"/>
    <cellStyle name="Accent4 2" xfId="65"/>
    <cellStyle name="Accent5" xfId="34" builtinId="45" customBuiltin="1"/>
    <cellStyle name="Accent5 2" xfId="66"/>
    <cellStyle name="Accent6" xfId="38" builtinId="49" customBuiltin="1"/>
    <cellStyle name="Accent6 2" xfId="67"/>
    <cellStyle name="Bad" xfId="7" builtinId="27" customBuiltin="1"/>
    <cellStyle name="Bad 2" xfId="68"/>
    <cellStyle name="Calculation" xfId="11" builtinId="22" customBuiltin="1"/>
    <cellStyle name="Calculation 2" xfId="69"/>
    <cellStyle name="CellBACode" xfId="70"/>
    <cellStyle name="CellBAName" xfId="71"/>
    <cellStyle name="CellBAValue" xfId="72"/>
    <cellStyle name="CellMCCode" xfId="73"/>
    <cellStyle name="CellMCName" xfId="74"/>
    <cellStyle name="CellMCValue" xfId="75"/>
    <cellStyle name="CellNationCode" xfId="76"/>
    <cellStyle name="CellNationName" xfId="77"/>
    <cellStyle name="CellNationSubCode" xfId="78"/>
    <cellStyle name="CellNationSubName" xfId="79"/>
    <cellStyle name="CellNationSubValue" xfId="80"/>
    <cellStyle name="CellNationValue" xfId="81"/>
    <cellStyle name="CellNormal" xfId="82"/>
    <cellStyle name="CellNormal 2" xfId="106"/>
    <cellStyle name="CellRegionCode" xfId="83"/>
    <cellStyle name="CellRegionName" xfId="84"/>
    <cellStyle name="CellRegionValue" xfId="85"/>
    <cellStyle name="CellUACode" xfId="86"/>
    <cellStyle name="CellUAName" xfId="87"/>
    <cellStyle name="CellUAValue" xfId="88"/>
    <cellStyle name="Check Cell" xfId="13" builtinId="23" customBuiltin="1"/>
    <cellStyle name="Check Cell 2" xfId="89"/>
    <cellStyle name="Comma 2" xfId="110"/>
    <cellStyle name="Comma 3" xfId="114"/>
    <cellStyle name="Comma 4" xfId="113"/>
    <cellStyle name="Comma 5" xfId="130"/>
    <cellStyle name="Explanatory Text" xfId="16" builtinId="53" customBuiltin="1"/>
    <cellStyle name="Explanatory Text 2" xfId="90"/>
    <cellStyle name="Good" xfId="6" builtinId="26" customBuiltin="1"/>
    <cellStyle name="Good 2" xfId="91"/>
    <cellStyle name="Heading 1" xfId="2" builtinId="16" customBuiltin="1"/>
    <cellStyle name="Heading 1 2" xfId="92"/>
    <cellStyle name="Heading 2" xfId="3" builtinId="17" customBuiltin="1"/>
    <cellStyle name="Heading 2 2" xfId="93"/>
    <cellStyle name="Heading 3" xfId="4" builtinId="18" customBuiltin="1"/>
    <cellStyle name="Heading 3 2" xfId="94"/>
    <cellStyle name="Heading 4" xfId="5" builtinId="19" customBuiltin="1"/>
    <cellStyle name="Heading 4 2" xfId="95"/>
    <cellStyle name="Hyperlink 2" xfId="109"/>
    <cellStyle name="Hyperlink 3" xfId="124"/>
    <cellStyle name="Input" xfId="9" builtinId="20" customBuiltin="1"/>
    <cellStyle name="Input 2" xfId="96"/>
    <cellStyle name="Linked Cell" xfId="12" builtinId="24" customBuiltin="1"/>
    <cellStyle name="Linked Cell 2" xfId="97"/>
    <cellStyle name="Neutral" xfId="8" builtinId="28" customBuiltin="1"/>
    <cellStyle name="Neutral 2" xfId="98"/>
    <cellStyle name="Normal" xfId="0" builtinId="0"/>
    <cellStyle name="Normal 2" xfId="42"/>
    <cellStyle name="Normal 2 2" xfId="115"/>
    <cellStyle name="Normal 2 3" xfId="111"/>
    <cellStyle name="Normal 2 4" xfId="129"/>
    <cellStyle name="Normal 3" xfId="43"/>
    <cellStyle name="Normal 3 2" xfId="116"/>
    <cellStyle name="Normal 3 3" xfId="127"/>
    <cellStyle name="Normal 4" xfId="105"/>
    <cellStyle name="Normal 4 2" xfId="123"/>
    <cellStyle name="Normal 5" xfId="125"/>
    <cellStyle name="Normal 6" xfId="128"/>
    <cellStyle name="Note" xfId="15" builtinId="10" customBuiltin="1"/>
    <cellStyle name="Note 2" xfId="99"/>
    <cellStyle name="Note 3" xfId="107"/>
    <cellStyle name="Output" xfId="10" builtinId="21" customBuiltin="1"/>
    <cellStyle name="Output 2" xfId="100"/>
    <cellStyle name="Percent 2" xfId="101"/>
    <cellStyle name="Percent 2 2" xfId="117"/>
    <cellStyle name="Percent 2 3" xfId="131"/>
    <cellStyle name="Percent 3" xfId="108"/>
    <cellStyle name="Percent 3 2" xfId="112"/>
    <cellStyle name="Percent 4" xfId="126"/>
    <cellStyle name="Table Cells" xfId="118"/>
    <cellStyle name="Table Column Headings" xfId="119"/>
    <cellStyle name="Table Number" xfId="120"/>
    <cellStyle name="Table Row Headings" xfId="121"/>
    <cellStyle name="Table Title" xfId="122"/>
    <cellStyle name="Title" xfId="1" builtinId="15" customBuiltin="1"/>
    <cellStyle name="Title 2" xfId="102"/>
    <cellStyle name="Total" xfId="17" builtinId="25" customBuiltin="1"/>
    <cellStyle name="Total 2" xfId="103"/>
    <cellStyle name="Warning Text" xfId="14" builtinId="11" customBuiltin="1"/>
    <cellStyle name="Warning Text 2" xfId="1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tabSelected="1" topLeftCell="A324" zoomScaleNormal="100" workbookViewId="0">
      <selection activeCell="S4" sqref="S4:S368"/>
    </sheetView>
  </sheetViews>
  <sheetFormatPr defaultRowHeight="12.75"/>
  <cols>
    <col min="1" max="1" width="27.85546875" style="9" customWidth="1"/>
    <col min="2" max="2" width="14.28515625" style="32" customWidth="1"/>
    <col min="3" max="4" width="11.85546875" style="9" customWidth="1"/>
    <col min="5" max="5" width="23.140625" style="9" customWidth="1"/>
    <col min="6" max="6" width="13.28515625" style="9" customWidth="1"/>
    <col min="7" max="8" width="13.28515625" style="4" customWidth="1"/>
    <col min="9" max="9" width="13.28515625" style="10" customWidth="1"/>
    <col min="10" max="10" width="13.28515625" style="53" customWidth="1"/>
    <col min="11" max="13" width="13.28515625" style="10" customWidth="1"/>
    <col min="14" max="14" width="13.28515625" style="9" customWidth="1"/>
    <col min="15" max="15" width="2.85546875" style="9" customWidth="1"/>
    <col min="16" max="16" width="4.42578125" style="4" customWidth="1"/>
    <col min="17" max="17" width="13.42578125" style="8" customWidth="1"/>
    <col min="18" max="18" width="2.85546875" style="9" customWidth="1"/>
    <col min="19" max="19" width="9.140625" style="8"/>
    <col min="20" max="16384" width="9.140625" style="9"/>
  </cols>
  <sheetData>
    <row r="1" spans="1:20">
      <c r="A1" s="9" t="s">
        <v>375</v>
      </c>
    </row>
    <row r="2" spans="1:20">
      <c r="A2" s="9" t="s">
        <v>376</v>
      </c>
    </row>
    <row r="3" spans="1:20" s="5" customFormat="1" ht="57.75" customHeight="1">
      <c r="B3" s="33" t="s">
        <v>379</v>
      </c>
      <c r="C3" s="5" t="s">
        <v>373</v>
      </c>
      <c r="D3" s="5" t="s">
        <v>368</v>
      </c>
      <c r="F3" s="5" t="s">
        <v>374</v>
      </c>
      <c r="G3" s="1" t="s">
        <v>365</v>
      </c>
      <c r="H3" s="1" t="s">
        <v>371</v>
      </c>
      <c r="I3" s="15" t="s">
        <v>748</v>
      </c>
      <c r="J3" s="54" t="s">
        <v>749</v>
      </c>
      <c r="K3" s="15" t="s">
        <v>746</v>
      </c>
      <c r="L3" s="15" t="s">
        <v>745</v>
      </c>
      <c r="M3" s="15" t="s">
        <v>747</v>
      </c>
      <c r="N3" s="5" t="s">
        <v>366</v>
      </c>
      <c r="P3" s="1"/>
      <c r="Q3" s="7" t="s">
        <v>370</v>
      </c>
      <c r="S3" s="7" t="s">
        <v>369</v>
      </c>
      <c r="T3" s="5" t="s">
        <v>372</v>
      </c>
    </row>
    <row r="4" spans="1:20" s="3" customFormat="1" ht="13.5" customHeight="1">
      <c r="A4" s="13" t="s">
        <v>0</v>
      </c>
      <c r="B4" s="34" t="s">
        <v>380</v>
      </c>
      <c r="C4" s="13">
        <v>650</v>
      </c>
      <c r="D4" s="13">
        <v>7800</v>
      </c>
      <c r="E4" s="13" t="s">
        <v>367</v>
      </c>
      <c r="F4" s="12">
        <v>28500</v>
      </c>
      <c r="G4" s="13">
        <v>11000</v>
      </c>
      <c r="H4" s="12">
        <v>17500</v>
      </c>
      <c r="I4" s="22">
        <v>0.32</v>
      </c>
      <c r="J4" s="55">
        <v>11899.999999999998</v>
      </c>
      <c r="K4" s="22"/>
      <c r="L4" s="22"/>
      <c r="M4" s="22"/>
      <c r="N4" s="11">
        <v>22900</v>
      </c>
      <c r="O4" s="11"/>
      <c r="P4" s="13">
        <v>253</v>
      </c>
      <c r="Q4" s="11">
        <f>N4/P4</f>
        <v>90.51383399209486</v>
      </c>
      <c r="R4" s="13"/>
      <c r="S4" s="11">
        <f>D4/Q4</f>
        <v>86.174672489082965</v>
      </c>
      <c r="T4" s="13">
        <v>201230</v>
      </c>
    </row>
    <row r="5" spans="1:20" s="16" customFormat="1">
      <c r="A5" s="13" t="s">
        <v>1</v>
      </c>
      <c r="B5" s="34" t="s">
        <v>381</v>
      </c>
      <c r="C5" s="13">
        <v>460</v>
      </c>
      <c r="D5" s="13">
        <v>5520</v>
      </c>
      <c r="E5" s="13" t="s">
        <v>1</v>
      </c>
      <c r="F5" s="24">
        <v>26061</v>
      </c>
      <c r="G5" s="13">
        <v>11000</v>
      </c>
      <c r="H5" s="12">
        <v>15061</v>
      </c>
      <c r="I5" s="22">
        <v>0.32</v>
      </c>
      <c r="J5" s="55">
        <v>10241.48</v>
      </c>
      <c r="K5" s="22"/>
      <c r="L5" s="22"/>
      <c r="M5" s="22"/>
      <c r="N5" s="11">
        <v>21241.48</v>
      </c>
      <c r="O5" s="11"/>
      <c r="P5" s="13">
        <v>253</v>
      </c>
      <c r="Q5" s="11">
        <f t="shared" ref="Q5:Q68" si="0">N5/P5</f>
        <v>83.958418972332012</v>
      </c>
      <c r="R5" s="13"/>
      <c r="S5" s="11">
        <f t="shared" ref="S5:S68" si="1">D5/Q5</f>
        <v>65.746831200085879</v>
      </c>
      <c r="T5" s="13">
        <v>14620</v>
      </c>
    </row>
    <row r="6" spans="1:20">
      <c r="A6" s="9" t="s">
        <v>2</v>
      </c>
      <c r="B6" s="32" t="s">
        <v>390</v>
      </c>
      <c r="C6" s="3">
        <v>425</v>
      </c>
      <c r="D6" s="16">
        <v>5100</v>
      </c>
      <c r="E6" s="9" t="s">
        <v>2</v>
      </c>
      <c r="F6" s="21">
        <v>25703</v>
      </c>
      <c r="G6" s="19">
        <v>11000</v>
      </c>
      <c r="H6" s="17">
        <v>14703</v>
      </c>
      <c r="I6" s="18">
        <v>0.32</v>
      </c>
      <c r="J6" s="56">
        <v>9998.0399999999991</v>
      </c>
      <c r="K6" s="18"/>
      <c r="L6" s="18"/>
      <c r="M6" s="18"/>
      <c r="N6" s="59">
        <v>20998.04</v>
      </c>
      <c r="O6" s="6"/>
      <c r="P6" s="16">
        <v>253</v>
      </c>
      <c r="Q6" s="59">
        <f t="shared" si="0"/>
        <v>82.996205533596836</v>
      </c>
      <c r="R6" s="19"/>
      <c r="S6" s="59">
        <f t="shared" si="1"/>
        <v>61.448592344809327</v>
      </c>
      <c r="T6" s="9">
        <v>3290</v>
      </c>
    </row>
    <row r="7" spans="1:20">
      <c r="A7" s="9" t="s">
        <v>3</v>
      </c>
      <c r="B7" s="32" t="s">
        <v>391</v>
      </c>
      <c r="C7" s="3">
        <v>435</v>
      </c>
      <c r="D7" s="16">
        <v>5220</v>
      </c>
      <c r="E7" s="9" t="s">
        <v>3</v>
      </c>
      <c r="F7" s="21">
        <v>27792</v>
      </c>
      <c r="G7" s="19">
        <v>11000</v>
      </c>
      <c r="H7" s="17">
        <v>16792</v>
      </c>
      <c r="I7" s="18">
        <v>0.32</v>
      </c>
      <c r="J7" s="56">
        <v>11418.56</v>
      </c>
      <c r="K7" s="18"/>
      <c r="L7" s="18"/>
      <c r="M7" s="18"/>
      <c r="N7" s="59">
        <v>22418.559999999998</v>
      </c>
      <c r="O7" s="6"/>
      <c r="P7" s="16">
        <v>253</v>
      </c>
      <c r="Q7" s="59">
        <f t="shared" si="0"/>
        <v>88.610909090909075</v>
      </c>
      <c r="R7" s="19"/>
      <c r="S7" s="59">
        <f t="shared" si="1"/>
        <v>58.909225213394627</v>
      </c>
      <c r="T7" s="9">
        <v>1290</v>
      </c>
    </row>
    <row r="8" spans="1:20">
      <c r="A8" s="9" t="s">
        <v>4</v>
      </c>
      <c r="B8" s="32" t="s">
        <v>392</v>
      </c>
      <c r="C8" s="3">
        <v>400</v>
      </c>
      <c r="D8" s="16">
        <v>4800</v>
      </c>
      <c r="E8" s="9" t="s">
        <v>4</v>
      </c>
      <c r="F8" s="21">
        <v>25621</v>
      </c>
      <c r="G8" s="19">
        <v>11000</v>
      </c>
      <c r="H8" s="17">
        <v>14621</v>
      </c>
      <c r="I8" s="18">
        <v>0.32</v>
      </c>
      <c r="J8" s="56">
        <v>9942.2799999999988</v>
      </c>
      <c r="K8" s="18"/>
      <c r="L8" s="18"/>
      <c r="M8" s="18"/>
      <c r="N8" s="59">
        <v>20942.28</v>
      </c>
      <c r="O8" s="6"/>
      <c r="P8" s="16">
        <v>253</v>
      </c>
      <c r="Q8" s="59">
        <f t="shared" si="0"/>
        <v>82.775810276679834</v>
      </c>
      <c r="R8" s="19"/>
      <c r="S8" s="59">
        <f t="shared" si="1"/>
        <v>57.987955466167016</v>
      </c>
      <c r="T8" s="9">
        <v>260</v>
      </c>
    </row>
    <row r="9" spans="1:20">
      <c r="A9" s="9" t="s">
        <v>5</v>
      </c>
      <c r="B9" s="32" t="s">
        <v>393</v>
      </c>
      <c r="C9" s="3">
        <v>475</v>
      </c>
      <c r="D9" s="16">
        <v>5700</v>
      </c>
      <c r="E9" s="9" t="s">
        <v>5</v>
      </c>
      <c r="F9" s="21">
        <v>24198</v>
      </c>
      <c r="G9" s="19">
        <v>11000</v>
      </c>
      <c r="H9" s="17">
        <v>13198</v>
      </c>
      <c r="I9" s="18">
        <v>0.32</v>
      </c>
      <c r="J9" s="56">
        <v>8974.64</v>
      </c>
      <c r="K9" s="18"/>
      <c r="L9" s="18"/>
      <c r="M9" s="18"/>
      <c r="N9" s="59">
        <v>19974.64</v>
      </c>
      <c r="O9" s="6"/>
      <c r="P9" s="16">
        <v>253</v>
      </c>
      <c r="Q9" s="59">
        <f t="shared" si="0"/>
        <v>78.951146245059292</v>
      </c>
      <c r="R9" s="19"/>
      <c r="S9" s="59">
        <f t="shared" si="1"/>
        <v>72.19654521933812</v>
      </c>
      <c r="T9" s="9">
        <v>520</v>
      </c>
    </row>
    <row r="10" spans="1:20">
      <c r="A10" s="9" t="s">
        <v>6</v>
      </c>
      <c r="B10" s="32" t="s">
        <v>394</v>
      </c>
      <c r="C10" s="3">
        <v>450</v>
      </c>
      <c r="D10" s="16">
        <v>5400</v>
      </c>
      <c r="E10" s="9" t="s">
        <v>6</v>
      </c>
      <c r="F10" s="21">
        <v>27104</v>
      </c>
      <c r="G10" s="19">
        <v>11000</v>
      </c>
      <c r="H10" s="17">
        <v>16104</v>
      </c>
      <c r="I10" s="18">
        <v>0.32</v>
      </c>
      <c r="J10" s="56">
        <v>10950.72</v>
      </c>
      <c r="K10" s="18"/>
      <c r="L10" s="18"/>
      <c r="M10" s="18"/>
      <c r="N10" s="59">
        <v>21950.720000000001</v>
      </c>
      <c r="O10" s="6"/>
      <c r="P10" s="16">
        <v>253</v>
      </c>
      <c r="Q10" s="59">
        <f t="shared" si="0"/>
        <v>86.76173913043479</v>
      </c>
      <c r="R10" s="19"/>
      <c r="S10" s="59">
        <f t="shared" si="1"/>
        <v>62.239416292495186</v>
      </c>
      <c r="T10" s="9">
        <v>2190</v>
      </c>
    </row>
    <row r="11" spans="1:20">
      <c r="A11" s="9" t="s">
        <v>7</v>
      </c>
      <c r="B11" s="32" t="s">
        <v>395</v>
      </c>
      <c r="C11" s="3">
        <v>475</v>
      </c>
      <c r="D11" s="16">
        <v>5700</v>
      </c>
      <c r="E11" s="9" t="s">
        <v>7</v>
      </c>
      <c r="F11" s="21">
        <v>25327</v>
      </c>
      <c r="G11" s="19">
        <v>11000</v>
      </c>
      <c r="H11" s="17">
        <v>14327</v>
      </c>
      <c r="I11" s="18">
        <v>0.32</v>
      </c>
      <c r="J11" s="56">
        <v>9742.3599999999988</v>
      </c>
      <c r="K11" s="18"/>
      <c r="L11" s="18"/>
      <c r="M11" s="18"/>
      <c r="N11" s="59">
        <v>20742.36</v>
      </c>
      <c r="O11" s="6"/>
      <c r="P11" s="16">
        <v>253</v>
      </c>
      <c r="Q11" s="59">
        <f t="shared" si="0"/>
        <v>81.985612648221348</v>
      </c>
      <c r="R11" s="19"/>
      <c r="S11" s="59">
        <f t="shared" si="1"/>
        <v>69.524393559845649</v>
      </c>
      <c r="T11" s="9">
        <v>590</v>
      </c>
    </row>
    <row r="12" spans="1:20">
      <c r="A12" s="9" t="s">
        <v>8</v>
      </c>
      <c r="B12" s="32" t="s">
        <v>396</v>
      </c>
      <c r="C12" s="3">
        <v>500</v>
      </c>
      <c r="D12" s="16">
        <v>6000</v>
      </c>
      <c r="E12" s="9" t="s">
        <v>8</v>
      </c>
      <c r="F12" s="21">
        <v>26445</v>
      </c>
      <c r="G12" s="19">
        <v>11000</v>
      </c>
      <c r="H12" s="17">
        <v>15445</v>
      </c>
      <c r="I12" s="18">
        <v>0.32</v>
      </c>
      <c r="J12" s="56">
        <v>10502.599999999999</v>
      </c>
      <c r="K12" s="18"/>
      <c r="L12" s="18"/>
      <c r="M12" s="18"/>
      <c r="N12" s="59">
        <v>21502.6</v>
      </c>
      <c r="O12" s="6"/>
      <c r="P12" s="16">
        <v>253</v>
      </c>
      <c r="Q12" s="59">
        <f t="shared" si="0"/>
        <v>84.990513833992082</v>
      </c>
      <c r="R12" s="19"/>
      <c r="S12" s="59">
        <f t="shared" si="1"/>
        <v>70.596113958312031</v>
      </c>
      <c r="T12" s="9">
        <v>750</v>
      </c>
    </row>
    <row r="13" spans="1:20">
      <c r="A13" s="9" t="s">
        <v>9</v>
      </c>
      <c r="B13" s="32" t="s">
        <v>397</v>
      </c>
      <c r="C13" s="3">
        <v>475</v>
      </c>
      <c r="D13" s="16">
        <v>5700</v>
      </c>
      <c r="E13" s="9" t="s">
        <v>9</v>
      </c>
      <c r="F13" s="21">
        <v>25850</v>
      </c>
      <c r="G13" s="19">
        <v>11000</v>
      </c>
      <c r="H13" s="17">
        <v>14850</v>
      </c>
      <c r="I13" s="18">
        <v>0.32</v>
      </c>
      <c r="J13" s="56">
        <v>10097.999999999998</v>
      </c>
      <c r="K13" s="18"/>
      <c r="L13" s="18"/>
      <c r="M13" s="18"/>
      <c r="N13" s="59">
        <v>21098</v>
      </c>
      <c r="O13" s="6"/>
      <c r="P13" s="16">
        <v>253</v>
      </c>
      <c r="Q13" s="59">
        <f t="shared" si="0"/>
        <v>83.391304347826093</v>
      </c>
      <c r="R13" s="19"/>
      <c r="S13" s="59">
        <f t="shared" si="1"/>
        <v>68.352450469238789</v>
      </c>
      <c r="T13" s="9">
        <v>1240</v>
      </c>
    </row>
    <row r="14" spans="1:20">
      <c r="A14" s="9" t="s">
        <v>10</v>
      </c>
      <c r="B14" s="32" t="s">
        <v>398</v>
      </c>
      <c r="C14" s="3">
        <v>575</v>
      </c>
      <c r="D14" s="16">
        <v>6900</v>
      </c>
      <c r="E14" s="9" t="s">
        <v>10</v>
      </c>
      <c r="F14" s="21">
        <v>26655</v>
      </c>
      <c r="G14" s="19">
        <v>11000</v>
      </c>
      <c r="H14" s="17">
        <v>15655</v>
      </c>
      <c r="I14" s="18">
        <v>0.32</v>
      </c>
      <c r="J14" s="56">
        <v>10645.4</v>
      </c>
      <c r="K14" s="18"/>
      <c r="L14" s="18"/>
      <c r="M14" s="18"/>
      <c r="N14" s="59">
        <v>21645.4</v>
      </c>
      <c r="O14" s="6"/>
      <c r="P14" s="16">
        <v>253</v>
      </c>
      <c r="Q14" s="59">
        <f t="shared" si="0"/>
        <v>85.55494071146245</v>
      </c>
      <c r="R14" s="19"/>
      <c r="S14" s="59">
        <f t="shared" si="1"/>
        <v>80.649930239219415</v>
      </c>
      <c r="T14" s="9">
        <v>1880</v>
      </c>
    </row>
    <row r="15" spans="1:20">
      <c r="A15" s="9" t="s">
        <v>11</v>
      </c>
      <c r="B15" s="32" t="s">
        <v>399</v>
      </c>
      <c r="C15" s="3">
        <v>500</v>
      </c>
      <c r="D15" s="16">
        <v>6000</v>
      </c>
      <c r="E15" s="9" t="s">
        <v>11</v>
      </c>
      <c r="F15" s="21">
        <v>28011</v>
      </c>
      <c r="G15" s="19">
        <v>11000</v>
      </c>
      <c r="H15" s="17">
        <v>17011</v>
      </c>
      <c r="I15" s="18">
        <v>0.32</v>
      </c>
      <c r="J15" s="56">
        <v>11567.48</v>
      </c>
      <c r="K15" s="18"/>
      <c r="L15" s="18"/>
      <c r="M15" s="18"/>
      <c r="N15" s="59">
        <v>22567.48</v>
      </c>
      <c r="O15" s="6"/>
      <c r="P15" s="16">
        <v>253</v>
      </c>
      <c r="Q15" s="59">
        <f t="shared" si="0"/>
        <v>89.199525691699606</v>
      </c>
      <c r="R15" s="19"/>
      <c r="S15" s="59">
        <f t="shared" si="1"/>
        <v>67.264931662728841</v>
      </c>
      <c r="T15" s="9">
        <v>1040</v>
      </c>
    </row>
    <row r="16" spans="1:20">
      <c r="A16" s="4" t="s">
        <v>12</v>
      </c>
      <c r="B16" s="35" t="s">
        <v>400</v>
      </c>
      <c r="C16" s="3">
        <v>450</v>
      </c>
      <c r="D16" s="16">
        <v>5400</v>
      </c>
      <c r="E16" s="4" t="s">
        <v>12</v>
      </c>
      <c r="F16" s="21">
        <v>25306</v>
      </c>
      <c r="G16" s="19">
        <v>11000</v>
      </c>
      <c r="H16" s="17">
        <v>14306</v>
      </c>
      <c r="I16" s="18">
        <v>0.32</v>
      </c>
      <c r="J16" s="56">
        <v>9728.08</v>
      </c>
      <c r="K16" s="18"/>
      <c r="L16" s="18"/>
      <c r="M16" s="18"/>
      <c r="N16" s="59">
        <v>20728.080000000002</v>
      </c>
      <c r="O16" s="6"/>
      <c r="P16" s="16">
        <v>253</v>
      </c>
      <c r="Q16" s="59">
        <f t="shared" si="0"/>
        <v>81.929169960474312</v>
      </c>
      <c r="R16" s="19"/>
      <c r="S16" s="59">
        <f t="shared" si="1"/>
        <v>65.910590850672122</v>
      </c>
      <c r="T16" s="9">
        <v>650</v>
      </c>
    </row>
    <row r="17" spans="1:21" s="16" customFormat="1">
      <c r="A17" s="19" t="s">
        <v>13</v>
      </c>
      <c r="B17" s="36" t="s">
        <v>401</v>
      </c>
      <c r="C17" s="16">
        <v>485</v>
      </c>
      <c r="D17" s="16">
        <v>5820</v>
      </c>
      <c r="E17" s="19" t="s">
        <v>13</v>
      </c>
      <c r="F17" s="21">
        <v>24951</v>
      </c>
      <c r="G17" s="19">
        <v>11000</v>
      </c>
      <c r="H17" s="17">
        <v>13951</v>
      </c>
      <c r="I17" s="18">
        <v>0.32</v>
      </c>
      <c r="J17" s="56">
        <v>9486.6799999999985</v>
      </c>
      <c r="K17" s="18"/>
      <c r="L17" s="18"/>
      <c r="M17" s="18"/>
      <c r="N17" s="59">
        <v>20486.68</v>
      </c>
      <c r="P17" s="16">
        <v>253</v>
      </c>
      <c r="Q17" s="59">
        <f t="shared" si="0"/>
        <v>80.975019762845847</v>
      </c>
      <c r="R17" s="19"/>
      <c r="S17" s="59">
        <f t="shared" si="1"/>
        <v>71.874017654397889</v>
      </c>
      <c r="T17" s="9">
        <v>920</v>
      </c>
    </row>
    <row r="18" spans="1:21">
      <c r="A18" s="13" t="s">
        <v>14</v>
      </c>
      <c r="B18" s="34" t="s">
        <v>382</v>
      </c>
      <c r="C18" s="13">
        <v>525</v>
      </c>
      <c r="D18" s="13">
        <v>6300</v>
      </c>
      <c r="E18" s="13" t="s">
        <v>14</v>
      </c>
      <c r="F18" s="24">
        <v>26662</v>
      </c>
      <c r="G18" s="13">
        <v>11000</v>
      </c>
      <c r="H18" s="12">
        <v>15662</v>
      </c>
      <c r="I18" s="22">
        <v>0.32</v>
      </c>
      <c r="J18" s="55">
        <v>10650.16</v>
      </c>
      <c r="K18" s="22"/>
      <c r="L18" s="22"/>
      <c r="M18" s="22"/>
      <c r="N18" s="11">
        <v>21650.16</v>
      </c>
      <c r="O18" s="13"/>
      <c r="P18" s="13">
        <v>253</v>
      </c>
      <c r="Q18" s="11">
        <f t="shared" si="0"/>
        <v>85.573754940711467</v>
      </c>
      <c r="R18" s="13"/>
      <c r="S18" s="11">
        <f t="shared" si="1"/>
        <v>73.620703034065329</v>
      </c>
      <c r="T18" s="13">
        <v>33910</v>
      </c>
    </row>
    <row r="19" spans="1:21">
      <c r="A19" s="9" t="s">
        <v>15</v>
      </c>
      <c r="B19" s="32" t="s">
        <v>402</v>
      </c>
      <c r="C19" s="16">
        <v>448</v>
      </c>
      <c r="D19" s="16">
        <v>5376</v>
      </c>
      <c r="E19" s="9" t="s">
        <v>15</v>
      </c>
      <c r="F19" s="21">
        <v>23203</v>
      </c>
      <c r="G19" s="19">
        <v>11000</v>
      </c>
      <c r="H19" s="17">
        <v>12203</v>
      </c>
      <c r="I19" s="18">
        <v>0.32</v>
      </c>
      <c r="J19" s="56">
        <v>8298.0399999999991</v>
      </c>
      <c r="K19" s="18"/>
      <c r="L19" s="18"/>
      <c r="M19" s="18"/>
      <c r="N19" s="59">
        <v>19298.04</v>
      </c>
      <c r="P19" s="16">
        <v>253</v>
      </c>
      <c r="Q19" s="59">
        <f t="shared" si="0"/>
        <v>76.276837944664038</v>
      </c>
      <c r="R19" s="19"/>
      <c r="S19" s="59">
        <f t="shared" si="1"/>
        <v>70.480110933545575</v>
      </c>
      <c r="T19" s="9">
        <v>660</v>
      </c>
    </row>
    <row r="20" spans="1:21">
      <c r="A20" s="9" t="s">
        <v>16</v>
      </c>
      <c r="B20" s="32" t="s">
        <v>403</v>
      </c>
      <c r="C20" s="16">
        <v>520</v>
      </c>
      <c r="D20" s="16">
        <v>6240</v>
      </c>
      <c r="E20" s="9" t="s">
        <v>16</v>
      </c>
      <c r="F20" s="21">
        <v>22862</v>
      </c>
      <c r="G20" s="19">
        <v>11000</v>
      </c>
      <c r="H20" s="17">
        <v>11862</v>
      </c>
      <c r="I20" s="18">
        <v>0.32</v>
      </c>
      <c r="J20" s="56">
        <v>8066.1599999999989</v>
      </c>
      <c r="K20" s="18"/>
      <c r="L20" s="18"/>
      <c r="M20" s="18"/>
      <c r="N20" s="59">
        <v>19066.16</v>
      </c>
      <c r="P20" s="16">
        <v>253</v>
      </c>
      <c r="Q20" s="59">
        <f t="shared" si="0"/>
        <v>75.360316205533593</v>
      </c>
      <c r="R20" s="19"/>
      <c r="S20" s="59">
        <f t="shared" si="1"/>
        <v>82.802200338190815</v>
      </c>
      <c r="T20" s="9">
        <v>610</v>
      </c>
    </row>
    <row r="21" spans="1:21">
      <c r="A21" s="9" t="s">
        <v>17</v>
      </c>
      <c r="B21" s="32" t="s">
        <v>404</v>
      </c>
      <c r="C21" s="16">
        <v>595</v>
      </c>
      <c r="D21" s="16">
        <v>7140</v>
      </c>
      <c r="E21" s="9" t="s">
        <v>17</v>
      </c>
      <c r="F21" s="21">
        <v>28629</v>
      </c>
      <c r="G21" s="19">
        <v>11000</v>
      </c>
      <c r="H21" s="17">
        <v>17629</v>
      </c>
      <c r="I21" s="18">
        <v>0.32</v>
      </c>
      <c r="J21" s="56">
        <v>11987.72</v>
      </c>
      <c r="K21" s="18"/>
      <c r="L21" s="18"/>
      <c r="M21" s="18"/>
      <c r="N21" s="59">
        <v>22987.72</v>
      </c>
      <c r="P21" s="16">
        <v>253</v>
      </c>
      <c r="Q21" s="59">
        <f t="shared" si="0"/>
        <v>90.860553359683806</v>
      </c>
      <c r="R21" s="19"/>
      <c r="S21" s="59">
        <f t="shared" si="1"/>
        <v>78.581955931253717</v>
      </c>
      <c r="T21" s="9">
        <v>2550</v>
      </c>
    </row>
    <row r="22" spans="1:21">
      <c r="A22" s="9" t="s">
        <v>18</v>
      </c>
      <c r="B22" s="32" t="s">
        <v>405</v>
      </c>
      <c r="C22" s="16">
        <v>595</v>
      </c>
      <c r="D22" s="16">
        <v>7140</v>
      </c>
      <c r="E22" s="9" t="s">
        <v>18</v>
      </c>
      <c r="F22" s="21">
        <v>29777</v>
      </c>
      <c r="G22" s="19">
        <v>11000</v>
      </c>
      <c r="H22" s="17">
        <v>18777</v>
      </c>
      <c r="I22" s="18">
        <v>0.32</v>
      </c>
      <c r="J22" s="56">
        <v>12768.359999999999</v>
      </c>
      <c r="K22" s="18"/>
      <c r="L22" s="18"/>
      <c r="M22" s="18"/>
      <c r="N22" s="59">
        <v>23768.36</v>
      </c>
      <c r="P22" s="16">
        <v>253</v>
      </c>
      <c r="Q22" s="59">
        <f t="shared" si="0"/>
        <v>93.946086956521739</v>
      </c>
      <c r="R22" s="19"/>
      <c r="S22" s="59">
        <f t="shared" si="1"/>
        <v>76.00103667228197</v>
      </c>
      <c r="T22" s="9">
        <v>1520</v>
      </c>
    </row>
    <row r="23" spans="1:21">
      <c r="A23" s="9" t="s">
        <v>19</v>
      </c>
      <c r="B23" s="32" t="s">
        <v>406</v>
      </c>
      <c r="C23" s="16">
        <v>475</v>
      </c>
      <c r="D23" s="16">
        <v>5700</v>
      </c>
      <c r="E23" s="9" t="s">
        <v>19</v>
      </c>
      <c r="F23" s="21">
        <v>26161</v>
      </c>
      <c r="G23" s="19">
        <v>11000</v>
      </c>
      <c r="H23" s="17">
        <v>15161</v>
      </c>
      <c r="I23" s="18">
        <v>0.32</v>
      </c>
      <c r="J23" s="56">
        <v>10309.48</v>
      </c>
      <c r="K23" s="18"/>
      <c r="L23" s="18"/>
      <c r="M23" s="18"/>
      <c r="N23" s="59">
        <v>21309.48</v>
      </c>
      <c r="P23" s="16">
        <v>253</v>
      </c>
      <c r="Q23" s="59">
        <f t="shared" si="0"/>
        <v>84.227193675889325</v>
      </c>
      <c r="R23" s="19"/>
      <c r="S23" s="59">
        <f t="shared" si="1"/>
        <v>67.674105609334447</v>
      </c>
      <c r="T23" s="9">
        <v>520</v>
      </c>
    </row>
    <row r="24" spans="1:21">
      <c r="A24" s="9" t="s">
        <v>20</v>
      </c>
      <c r="B24" s="32" t="s">
        <v>407</v>
      </c>
      <c r="C24" s="16">
        <v>550</v>
      </c>
      <c r="D24" s="16">
        <v>6600</v>
      </c>
      <c r="E24" s="9" t="s">
        <v>20</v>
      </c>
      <c r="F24" s="21">
        <v>28036</v>
      </c>
      <c r="G24" s="19">
        <v>11000</v>
      </c>
      <c r="H24" s="17">
        <v>17036</v>
      </c>
      <c r="I24" s="18">
        <v>0.32</v>
      </c>
      <c r="J24" s="56">
        <v>11584.48</v>
      </c>
      <c r="K24" s="18"/>
      <c r="L24" s="18"/>
      <c r="M24" s="18"/>
      <c r="N24" s="59">
        <v>22584.48</v>
      </c>
      <c r="P24" s="16">
        <v>253</v>
      </c>
      <c r="Q24" s="59">
        <f t="shared" si="0"/>
        <v>89.266719367588934</v>
      </c>
      <c r="R24" s="19"/>
      <c r="S24" s="59">
        <f t="shared" si="1"/>
        <v>73.935729314998625</v>
      </c>
      <c r="T24" s="9">
        <v>1210</v>
      </c>
    </row>
    <row r="25" spans="1:21">
      <c r="A25" s="9" t="s">
        <v>21</v>
      </c>
      <c r="B25" s="32" t="s">
        <v>408</v>
      </c>
      <c r="C25" s="16">
        <v>475</v>
      </c>
      <c r="D25" s="16">
        <v>5700</v>
      </c>
      <c r="E25" s="9" t="s">
        <v>21</v>
      </c>
      <c r="F25" s="21">
        <v>28504</v>
      </c>
      <c r="G25" s="19">
        <v>11000</v>
      </c>
      <c r="H25" s="17">
        <v>17504</v>
      </c>
      <c r="I25" s="18">
        <v>0.32</v>
      </c>
      <c r="J25" s="56">
        <v>11902.72</v>
      </c>
      <c r="K25" s="18"/>
      <c r="L25" s="18"/>
      <c r="M25" s="18"/>
      <c r="N25" s="59">
        <v>22902.720000000001</v>
      </c>
      <c r="P25" s="16">
        <v>253</v>
      </c>
      <c r="Q25" s="59">
        <f t="shared" si="0"/>
        <v>90.524584980237165</v>
      </c>
      <c r="R25" s="19"/>
      <c r="S25" s="59">
        <f t="shared" si="1"/>
        <v>62.966320157605729</v>
      </c>
      <c r="T25" s="9">
        <v>3520</v>
      </c>
    </row>
    <row r="26" spans="1:21">
      <c r="A26" s="9" t="s">
        <v>22</v>
      </c>
      <c r="B26" s="32" t="s">
        <v>409</v>
      </c>
      <c r="C26" s="16">
        <v>450</v>
      </c>
      <c r="D26" s="16">
        <v>5400</v>
      </c>
      <c r="E26" s="9" t="s">
        <v>22</v>
      </c>
      <c r="F26" s="21">
        <v>29363</v>
      </c>
      <c r="G26" s="19">
        <v>11000</v>
      </c>
      <c r="H26" s="17">
        <v>18363</v>
      </c>
      <c r="I26" s="18">
        <v>0.32</v>
      </c>
      <c r="J26" s="56">
        <v>12486.839999999998</v>
      </c>
      <c r="K26" s="18"/>
      <c r="L26" s="18"/>
      <c r="M26" s="18"/>
      <c r="N26" s="59">
        <v>23486.839999999997</v>
      </c>
      <c r="P26" s="16">
        <v>253</v>
      </c>
      <c r="Q26" s="59">
        <f t="shared" si="0"/>
        <v>92.833359683794455</v>
      </c>
      <c r="R26" s="19"/>
      <c r="S26" s="59">
        <f t="shared" si="1"/>
        <v>58.168744709803455</v>
      </c>
      <c r="T26" s="9">
        <v>570</v>
      </c>
    </row>
    <row r="27" spans="1:21">
      <c r="A27" s="9" t="s">
        <v>23</v>
      </c>
      <c r="B27" s="32" t="s">
        <v>410</v>
      </c>
      <c r="C27" s="16">
        <v>450</v>
      </c>
      <c r="D27" s="16">
        <v>5400</v>
      </c>
      <c r="E27" s="9" t="s">
        <v>23</v>
      </c>
      <c r="F27" s="21">
        <v>30023</v>
      </c>
      <c r="G27" s="19">
        <v>11000</v>
      </c>
      <c r="H27" s="17">
        <v>19023</v>
      </c>
      <c r="I27" s="18">
        <v>0.32</v>
      </c>
      <c r="J27" s="56">
        <v>12935.64</v>
      </c>
      <c r="K27" s="18"/>
      <c r="L27" s="18"/>
      <c r="M27" s="18"/>
      <c r="N27" s="59">
        <v>23935.64</v>
      </c>
      <c r="P27" s="16">
        <v>253</v>
      </c>
      <c r="Q27" s="59">
        <f t="shared" si="0"/>
        <v>94.607272727272729</v>
      </c>
      <c r="R27" s="19"/>
      <c r="S27" s="59">
        <f t="shared" si="1"/>
        <v>57.078064342545261</v>
      </c>
      <c r="T27" s="9">
        <v>580</v>
      </c>
    </row>
    <row r="28" spans="1:21">
      <c r="A28" s="9" t="s">
        <v>24</v>
      </c>
      <c r="B28" s="32" t="s">
        <v>411</v>
      </c>
      <c r="C28" s="16">
        <v>450</v>
      </c>
      <c r="D28" s="16">
        <v>5400</v>
      </c>
      <c r="E28" s="9" t="s">
        <v>24</v>
      </c>
      <c r="F28" s="21">
        <v>23333</v>
      </c>
      <c r="G28" s="19">
        <v>11000</v>
      </c>
      <c r="H28" s="17">
        <v>12333</v>
      </c>
      <c r="I28" s="18">
        <v>0.32</v>
      </c>
      <c r="J28" s="56">
        <v>8386.4399999999987</v>
      </c>
      <c r="K28" s="18"/>
      <c r="L28" s="18"/>
      <c r="M28" s="18"/>
      <c r="N28" s="59">
        <v>19386.439999999999</v>
      </c>
      <c r="P28" s="16">
        <v>253</v>
      </c>
      <c r="Q28" s="59">
        <f t="shared" si="0"/>
        <v>76.626245059288536</v>
      </c>
      <c r="R28" s="19"/>
      <c r="S28" s="59">
        <f t="shared" si="1"/>
        <v>70.471938117570843</v>
      </c>
      <c r="T28" s="9">
        <v>1010</v>
      </c>
    </row>
    <row r="29" spans="1:21" s="40" customFormat="1">
      <c r="A29" s="40" t="s">
        <v>25</v>
      </c>
      <c r="B29" s="41" t="s">
        <v>412</v>
      </c>
      <c r="C29" s="42">
        <v>450</v>
      </c>
      <c r="D29" s="42">
        <v>5400</v>
      </c>
      <c r="E29" s="40" t="s">
        <v>25</v>
      </c>
      <c r="F29" s="43">
        <v>43248</v>
      </c>
      <c r="G29" s="44">
        <v>11000</v>
      </c>
      <c r="H29" s="45">
        <v>32000</v>
      </c>
      <c r="I29" s="46">
        <v>0.32</v>
      </c>
      <c r="J29" s="57">
        <v>21759.999999999996</v>
      </c>
      <c r="K29" s="47">
        <v>248</v>
      </c>
      <c r="L29" s="46">
        <v>0.4</v>
      </c>
      <c r="M29" s="47">
        <v>148.79999999999998</v>
      </c>
      <c r="N29" s="48">
        <v>32908.799999999996</v>
      </c>
      <c r="P29" s="42">
        <v>253</v>
      </c>
      <c r="Q29" s="125">
        <f t="shared" si="0"/>
        <v>130.07430830039524</v>
      </c>
      <c r="R29" s="44"/>
      <c r="S29" s="125">
        <f t="shared" si="1"/>
        <v>41.514731621936996</v>
      </c>
      <c r="T29" s="40">
        <v>420</v>
      </c>
    </row>
    <row r="30" spans="1:21">
      <c r="A30" s="9" t="s">
        <v>26</v>
      </c>
      <c r="B30" s="32" t="s">
        <v>413</v>
      </c>
      <c r="C30" s="16">
        <v>500</v>
      </c>
      <c r="D30" s="16">
        <v>6000</v>
      </c>
      <c r="E30" s="9" t="s">
        <v>26</v>
      </c>
      <c r="F30" s="21">
        <v>24415</v>
      </c>
      <c r="G30" s="19">
        <v>11000</v>
      </c>
      <c r="H30" s="17">
        <v>13415</v>
      </c>
      <c r="I30" s="18">
        <v>0.32</v>
      </c>
      <c r="J30" s="56">
        <v>9122.1999999999989</v>
      </c>
      <c r="K30" s="18"/>
      <c r="L30" s="18"/>
      <c r="M30" s="18"/>
      <c r="N30" s="23">
        <v>20122.199999999997</v>
      </c>
      <c r="P30" s="16">
        <v>253</v>
      </c>
      <c r="Q30" s="59">
        <f t="shared" si="0"/>
        <v>79.534387351778648</v>
      </c>
      <c r="R30" s="19"/>
      <c r="S30" s="59">
        <f t="shared" si="1"/>
        <v>75.439067298804318</v>
      </c>
      <c r="T30" s="9">
        <v>350</v>
      </c>
    </row>
    <row r="31" spans="1:21">
      <c r="A31" s="26" t="s">
        <v>27</v>
      </c>
      <c r="B31" s="37" t="s">
        <v>414</v>
      </c>
      <c r="C31" s="27">
        <v>600</v>
      </c>
      <c r="D31" s="27">
        <v>7200</v>
      </c>
      <c r="E31" s="26" t="s">
        <v>27</v>
      </c>
      <c r="F31" s="28" t="s">
        <v>377</v>
      </c>
      <c r="G31" s="29">
        <v>11000</v>
      </c>
      <c r="H31" s="28" t="s">
        <v>377</v>
      </c>
      <c r="I31" s="30">
        <v>0.32</v>
      </c>
      <c r="J31" s="58" t="s">
        <v>377</v>
      </c>
      <c r="K31" s="30"/>
      <c r="L31" s="30"/>
      <c r="M31" s="30"/>
      <c r="N31" s="28" t="s">
        <v>377</v>
      </c>
      <c r="O31" s="26"/>
      <c r="P31" s="27">
        <v>253</v>
      </c>
      <c r="Q31" s="28" t="s">
        <v>377</v>
      </c>
      <c r="R31" s="28"/>
      <c r="S31" s="28" t="s">
        <v>377</v>
      </c>
      <c r="T31" s="26" t="s">
        <v>377</v>
      </c>
      <c r="U31" s="9" t="s">
        <v>378</v>
      </c>
    </row>
    <row r="32" spans="1:21">
      <c r="A32" s="9" t="s">
        <v>28</v>
      </c>
      <c r="B32" s="32" t="s">
        <v>415</v>
      </c>
      <c r="C32" s="16">
        <v>495</v>
      </c>
      <c r="D32" s="16">
        <v>5940</v>
      </c>
      <c r="E32" s="9" t="s">
        <v>28</v>
      </c>
      <c r="F32" s="21">
        <v>24322</v>
      </c>
      <c r="G32" s="19">
        <v>11000</v>
      </c>
      <c r="H32" s="17">
        <v>13322</v>
      </c>
      <c r="I32" s="18">
        <v>0.32</v>
      </c>
      <c r="J32" s="56">
        <v>9058.9599999999991</v>
      </c>
      <c r="K32" s="18"/>
      <c r="L32" s="18"/>
      <c r="M32" s="18"/>
      <c r="N32" s="23">
        <v>20058.96</v>
      </c>
      <c r="P32" s="16">
        <v>253</v>
      </c>
      <c r="Q32" s="59">
        <f t="shared" si="0"/>
        <v>79.284426877470352</v>
      </c>
      <c r="R32" s="19"/>
      <c r="S32" s="59">
        <f t="shared" si="1"/>
        <v>74.920135440720756</v>
      </c>
      <c r="T32" s="9">
        <v>1010</v>
      </c>
    </row>
    <row r="33" spans="1:20">
      <c r="A33" s="9" t="s">
        <v>29</v>
      </c>
      <c r="B33" s="32" t="s">
        <v>416</v>
      </c>
      <c r="C33" s="16">
        <v>550</v>
      </c>
      <c r="D33" s="16">
        <v>6600</v>
      </c>
      <c r="E33" s="9" t="s">
        <v>29</v>
      </c>
      <c r="F33" s="21">
        <v>27999</v>
      </c>
      <c r="G33" s="19">
        <v>11000</v>
      </c>
      <c r="H33" s="17">
        <v>16999</v>
      </c>
      <c r="I33" s="18">
        <v>0.32</v>
      </c>
      <c r="J33" s="56">
        <v>11559.32</v>
      </c>
      <c r="K33" s="18"/>
      <c r="L33" s="18"/>
      <c r="M33" s="18"/>
      <c r="N33" s="23">
        <v>22559.32</v>
      </c>
      <c r="P33" s="16">
        <v>253</v>
      </c>
      <c r="Q33" s="59">
        <f t="shared" si="0"/>
        <v>89.167272727272731</v>
      </c>
      <c r="R33" s="19"/>
      <c r="S33" s="59">
        <f t="shared" si="1"/>
        <v>74.018188491497085</v>
      </c>
      <c r="T33" s="9">
        <v>560</v>
      </c>
    </row>
    <row r="34" spans="1:20">
      <c r="A34" s="9" t="s">
        <v>30</v>
      </c>
      <c r="B34" s="32" t="s">
        <v>417</v>
      </c>
      <c r="C34" s="16">
        <v>750</v>
      </c>
      <c r="D34" s="16">
        <v>9000</v>
      </c>
      <c r="E34" s="9" t="s">
        <v>30</v>
      </c>
      <c r="F34" s="21">
        <v>25000</v>
      </c>
      <c r="G34" s="19">
        <v>11000</v>
      </c>
      <c r="H34" s="17">
        <v>14000</v>
      </c>
      <c r="I34" s="18">
        <v>0.32</v>
      </c>
      <c r="J34" s="56">
        <v>9520</v>
      </c>
      <c r="K34" s="18"/>
      <c r="L34" s="18"/>
      <c r="M34" s="18"/>
      <c r="N34" s="23">
        <v>20520</v>
      </c>
      <c r="P34" s="16">
        <v>253</v>
      </c>
      <c r="Q34" s="59">
        <f t="shared" si="0"/>
        <v>81.106719367588937</v>
      </c>
      <c r="R34" s="19"/>
      <c r="S34" s="59">
        <f t="shared" si="1"/>
        <v>110.96491228070175</v>
      </c>
      <c r="T34" s="9">
        <v>2450</v>
      </c>
    </row>
    <row r="35" spans="1:20">
      <c r="A35" s="9" t="s">
        <v>31</v>
      </c>
      <c r="B35" s="32" t="s">
        <v>418</v>
      </c>
      <c r="C35" s="16">
        <v>495</v>
      </c>
      <c r="D35" s="16">
        <v>5940</v>
      </c>
      <c r="E35" s="9" t="s">
        <v>31</v>
      </c>
      <c r="F35" s="21">
        <v>25084</v>
      </c>
      <c r="G35" s="19">
        <v>11000</v>
      </c>
      <c r="H35" s="17">
        <v>14084</v>
      </c>
      <c r="I35" s="18">
        <v>0.32</v>
      </c>
      <c r="J35" s="56">
        <v>9577.119999999999</v>
      </c>
      <c r="K35" s="18"/>
      <c r="L35" s="18"/>
      <c r="M35" s="18"/>
      <c r="N35" s="23">
        <v>20577.12</v>
      </c>
      <c r="P35" s="16">
        <v>253</v>
      </c>
      <c r="Q35" s="59">
        <f t="shared" si="0"/>
        <v>81.33249011857707</v>
      </c>
      <c r="R35" s="19"/>
      <c r="S35" s="59">
        <f t="shared" si="1"/>
        <v>73.033544052812061</v>
      </c>
      <c r="T35" s="9">
        <v>1170</v>
      </c>
    </row>
    <row r="36" spans="1:20">
      <c r="A36" s="9" t="s">
        <v>32</v>
      </c>
      <c r="B36" s="32" t="s">
        <v>419</v>
      </c>
      <c r="C36" s="16">
        <v>450</v>
      </c>
      <c r="D36" s="16">
        <v>5400</v>
      </c>
      <c r="E36" s="9" t="s">
        <v>32</v>
      </c>
      <c r="F36" s="21">
        <v>24429</v>
      </c>
      <c r="G36" s="19">
        <v>11000</v>
      </c>
      <c r="H36" s="17">
        <v>13429</v>
      </c>
      <c r="I36" s="18">
        <v>0.32</v>
      </c>
      <c r="J36" s="56">
        <v>9131.7199999999993</v>
      </c>
      <c r="K36" s="18"/>
      <c r="L36" s="18"/>
      <c r="M36" s="18"/>
      <c r="N36" s="23">
        <v>20131.72</v>
      </c>
      <c r="P36" s="16">
        <v>253</v>
      </c>
      <c r="Q36" s="59">
        <f t="shared" si="0"/>
        <v>79.572015810276682</v>
      </c>
      <c r="R36" s="19"/>
      <c r="S36" s="59">
        <f t="shared" si="1"/>
        <v>67.86305392683785</v>
      </c>
      <c r="T36" s="9">
        <v>780</v>
      </c>
    </row>
    <row r="37" spans="1:20">
      <c r="A37" s="9" t="s">
        <v>33</v>
      </c>
      <c r="B37" s="32" t="s">
        <v>420</v>
      </c>
      <c r="C37" s="16">
        <v>595</v>
      </c>
      <c r="D37" s="16">
        <v>7140</v>
      </c>
      <c r="E37" s="9" t="s">
        <v>33</v>
      </c>
      <c r="F37" s="21">
        <v>26210</v>
      </c>
      <c r="G37" s="19">
        <v>11000</v>
      </c>
      <c r="H37" s="17">
        <v>15210</v>
      </c>
      <c r="I37" s="18">
        <v>0.32</v>
      </c>
      <c r="J37" s="56">
        <v>10342.799999999999</v>
      </c>
      <c r="K37" s="18"/>
      <c r="L37" s="18"/>
      <c r="M37" s="18"/>
      <c r="N37" s="23">
        <v>21342.799999999999</v>
      </c>
      <c r="P37" s="16">
        <v>253</v>
      </c>
      <c r="Q37" s="59">
        <f t="shared" si="0"/>
        <v>84.358893280632415</v>
      </c>
      <c r="R37" s="19"/>
      <c r="S37" s="59">
        <f t="shared" si="1"/>
        <v>84.638379219221463</v>
      </c>
      <c r="T37" s="9">
        <v>1130</v>
      </c>
    </row>
    <row r="38" spans="1:20">
      <c r="A38" s="9" t="s">
        <v>34</v>
      </c>
      <c r="B38" s="32" t="s">
        <v>421</v>
      </c>
      <c r="C38" s="16">
        <v>650</v>
      </c>
      <c r="D38" s="16">
        <v>7800</v>
      </c>
      <c r="E38" s="9" t="s">
        <v>34</v>
      </c>
      <c r="F38" s="21">
        <v>29003</v>
      </c>
      <c r="G38" s="19">
        <v>11000</v>
      </c>
      <c r="H38" s="17">
        <v>18003</v>
      </c>
      <c r="I38" s="18">
        <v>0.32</v>
      </c>
      <c r="J38" s="56">
        <v>12242.039999999999</v>
      </c>
      <c r="K38" s="18"/>
      <c r="L38" s="18"/>
      <c r="M38" s="18"/>
      <c r="N38" s="23">
        <v>23242.04</v>
      </c>
      <c r="P38" s="16">
        <v>253</v>
      </c>
      <c r="Q38" s="59">
        <f t="shared" si="0"/>
        <v>91.865770750988148</v>
      </c>
      <c r="R38" s="19"/>
      <c r="S38" s="59">
        <f t="shared" si="1"/>
        <v>84.906488414958403</v>
      </c>
      <c r="T38" s="9">
        <v>1050</v>
      </c>
    </row>
    <row r="39" spans="1:20">
      <c r="A39" s="9" t="s">
        <v>35</v>
      </c>
      <c r="B39" s="32" t="s">
        <v>422</v>
      </c>
      <c r="C39" s="16">
        <v>495</v>
      </c>
      <c r="D39" s="16">
        <v>5940</v>
      </c>
      <c r="E39" s="9" t="s">
        <v>35</v>
      </c>
      <c r="F39" s="21">
        <v>24299</v>
      </c>
      <c r="G39" s="19">
        <v>11000</v>
      </c>
      <c r="H39" s="17">
        <v>13299</v>
      </c>
      <c r="I39" s="18">
        <v>0.32</v>
      </c>
      <c r="J39" s="56">
        <v>9043.32</v>
      </c>
      <c r="K39" s="18"/>
      <c r="L39" s="18"/>
      <c r="M39" s="18"/>
      <c r="N39" s="23">
        <v>20043.32</v>
      </c>
      <c r="P39" s="16">
        <v>253</v>
      </c>
      <c r="Q39" s="59">
        <f t="shared" si="0"/>
        <v>79.22260869565217</v>
      </c>
      <c r="R39" s="19"/>
      <c r="S39" s="59">
        <f t="shared" si="1"/>
        <v>74.978596360283632</v>
      </c>
      <c r="T39" s="9">
        <v>1400</v>
      </c>
    </row>
    <row r="40" spans="1:20">
      <c r="A40" s="9" t="s">
        <v>36</v>
      </c>
      <c r="B40" s="32" t="s">
        <v>423</v>
      </c>
      <c r="C40" s="16">
        <v>750</v>
      </c>
      <c r="D40" s="16">
        <v>9000</v>
      </c>
      <c r="E40" s="9" t="s">
        <v>36</v>
      </c>
      <c r="F40" s="21">
        <v>31848</v>
      </c>
      <c r="G40" s="19">
        <v>11000</v>
      </c>
      <c r="H40" s="17">
        <v>20848</v>
      </c>
      <c r="I40" s="18">
        <v>0.32</v>
      </c>
      <c r="J40" s="56">
        <v>14176.64</v>
      </c>
      <c r="K40" s="18"/>
      <c r="L40" s="18"/>
      <c r="M40" s="18"/>
      <c r="N40" s="23">
        <v>25176.639999999999</v>
      </c>
      <c r="P40" s="16">
        <v>253</v>
      </c>
      <c r="Q40" s="59">
        <f t="shared" si="0"/>
        <v>99.512411067193668</v>
      </c>
      <c r="R40" s="19"/>
      <c r="S40" s="59">
        <f t="shared" si="1"/>
        <v>90.440980210226627</v>
      </c>
      <c r="T40" s="9">
        <v>930</v>
      </c>
    </row>
    <row r="41" spans="1:20">
      <c r="A41" s="9" t="s">
        <v>37</v>
      </c>
      <c r="B41" s="32" t="s">
        <v>424</v>
      </c>
      <c r="C41" s="16">
        <v>450</v>
      </c>
      <c r="D41" s="16">
        <v>5400</v>
      </c>
      <c r="E41" s="9" t="s">
        <v>37</v>
      </c>
      <c r="F41" s="21">
        <v>26974</v>
      </c>
      <c r="G41" s="19">
        <v>11000</v>
      </c>
      <c r="H41" s="17">
        <v>15974</v>
      </c>
      <c r="I41" s="18">
        <v>0.32</v>
      </c>
      <c r="J41" s="56">
        <v>10862.32</v>
      </c>
      <c r="K41" s="18"/>
      <c r="L41" s="18"/>
      <c r="M41" s="18"/>
      <c r="N41" s="23">
        <v>21862.32</v>
      </c>
      <c r="P41" s="16">
        <v>253</v>
      </c>
      <c r="Q41" s="59">
        <f t="shared" si="0"/>
        <v>86.412332015810279</v>
      </c>
      <c r="R41" s="19"/>
      <c r="S41" s="59">
        <f t="shared" si="1"/>
        <v>62.491080544059365</v>
      </c>
      <c r="T41" s="9">
        <v>1770</v>
      </c>
    </row>
    <row r="42" spans="1:20">
      <c r="A42" s="9" t="s">
        <v>38</v>
      </c>
      <c r="B42" s="32" t="s">
        <v>425</v>
      </c>
      <c r="C42" s="16">
        <v>500</v>
      </c>
      <c r="D42" s="16">
        <v>6000</v>
      </c>
      <c r="E42" s="20" t="s">
        <v>38</v>
      </c>
      <c r="F42" s="21">
        <v>26441</v>
      </c>
      <c r="G42" s="19">
        <v>11000</v>
      </c>
      <c r="H42" s="17">
        <v>15441</v>
      </c>
      <c r="I42" s="18">
        <v>0.32</v>
      </c>
      <c r="J42" s="56">
        <v>10499.88</v>
      </c>
      <c r="K42" s="18"/>
      <c r="L42" s="18"/>
      <c r="M42" s="18"/>
      <c r="N42" s="23">
        <v>21499.879999999997</v>
      </c>
      <c r="P42" s="16">
        <v>253</v>
      </c>
      <c r="Q42" s="59">
        <f t="shared" si="0"/>
        <v>84.979762845849791</v>
      </c>
      <c r="R42" s="19"/>
      <c r="S42" s="59">
        <f t="shared" si="1"/>
        <v>70.605045237461795</v>
      </c>
      <c r="T42" s="9">
        <v>5980</v>
      </c>
    </row>
    <row r="43" spans="1:20">
      <c r="A43" s="9" t="s">
        <v>39</v>
      </c>
      <c r="B43" s="32" t="s">
        <v>426</v>
      </c>
      <c r="C43" s="16">
        <v>400</v>
      </c>
      <c r="D43" s="16">
        <v>4800</v>
      </c>
      <c r="E43" s="9" t="s">
        <v>39</v>
      </c>
      <c r="F43" s="21">
        <v>23658</v>
      </c>
      <c r="G43" s="19">
        <v>11000</v>
      </c>
      <c r="H43" s="17">
        <v>12658</v>
      </c>
      <c r="I43" s="18">
        <v>0.32</v>
      </c>
      <c r="J43" s="56">
        <v>8607.4399999999987</v>
      </c>
      <c r="K43" s="18"/>
      <c r="L43" s="18"/>
      <c r="M43" s="18"/>
      <c r="N43" s="23">
        <v>19607.439999999999</v>
      </c>
      <c r="P43" s="16">
        <v>253</v>
      </c>
      <c r="Q43" s="59">
        <f t="shared" si="0"/>
        <v>77.499762845849801</v>
      </c>
      <c r="R43" s="19"/>
      <c r="S43" s="59">
        <f t="shared" si="1"/>
        <v>61.935673397445051</v>
      </c>
      <c r="T43" s="9">
        <v>630</v>
      </c>
    </row>
    <row r="44" spans="1:20">
      <c r="A44" s="9" t="s">
        <v>40</v>
      </c>
      <c r="B44" s="32" t="s">
        <v>427</v>
      </c>
      <c r="C44" s="16">
        <v>500</v>
      </c>
      <c r="D44" s="16">
        <v>6000</v>
      </c>
      <c r="E44" s="9" t="s">
        <v>40</v>
      </c>
      <c r="F44" s="21">
        <v>27419</v>
      </c>
      <c r="G44" s="19">
        <v>11000</v>
      </c>
      <c r="H44" s="17">
        <v>16419</v>
      </c>
      <c r="I44" s="18">
        <v>0.32</v>
      </c>
      <c r="J44" s="56">
        <v>11164.919999999998</v>
      </c>
      <c r="K44" s="18"/>
      <c r="L44" s="18"/>
      <c r="M44" s="18"/>
      <c r="N44" s="23">
        <v>22164.92</v>
      </c>
      <c r="P44" s="16">
        <v>253</v>
      </c>
      <c r="Q44" s="59">
        <f t="shared" si="0"/>
        <v>87.608379446640313</v>
      </c>
      <c r="R44" s="19"/>
      <c r="S44" s="59">
        <f t="shared" si="1"/>
        <v>68.486599545588263</v>
      </c>
      <c r="T44" s="9">
        <v>490</v>
      </c>
    </row>
    <row r="45" spans="1:20">
      <c r="A45" s="9" t="s">
        <v>41</v>
      </c>
      <c r="B45" s="32" t="s">
        <v>428</v>
      </c>
      <c r="C45" s="16">
        <v>550</v>
      </c>
      <c r="D45" s="16">
        <v>6600</v>
      </c>
      <c r="E45" s="9" t="s">
        <v>41</v>
      </c>
      <c r="F45" s="21">
        <v>30523</v>
      </c>
      <c r="G45" s="19">
        <v>11000</v>
      </c>
      <c r="H45" s="17">
        <v>19523</v>
      </c>
      <c r="I45" s="18">
        <v>0.32</v>
      </c>
      <c r="J45" s="56">
        <v>13275.64</v>
      </c>
      <c r="K45" s="18"/>
      <c r="L45" s="18"/>
      <c r="M45" s="18"/>
      <c r="N45" s="23">
        <v>24275.64</v>
      </c>
      <c r="P45" s="16">
        <v>253</v>
      </c>
      <c r="Q45" s="59">
        <f t="shared" si="0"/>
        <v>95.951146245059292</v>
      </c>
      <c r="R45" s="19"/>
      <c r="S45" s="59">
        <f t="shared" si="1"/>
        <v>68.785004226459108</v>
      </c>
      <c r="T45" s="9">
        <v>470</v>
      </c>
    </row>
    <row r="46" spans="1:20">
      <c r="A46" s="9" t="s">
        <v>42</v>
      </c>
      <c r="B46" s="32" t="s">
        <v>429</v>
      </c>
      <c r="C46" s="16">
        <v>425</v>
      </c>
      <c r="D46" s="16">
        <v>5100</v>
      </c>
      <c r="E46" s="9" t="s">
        <v>42</v>
      </c>
      <c r="F46" s="21">
        <v>25069</v>
      </c>
      <c r="G46" s="19">
        <v>11000</v>
      </c>
      <c r="H46" s="17">
        <v>14069</v>
      </c>
      <c r="I46" s="18">
        <v>0.32</v>
      </c>
      <c r="J46" s="56">
        <v>9566.9199999999983</v>
      </c>
      <c r="K46" s="18"/>
      <c r="L46" s="18"/>
      <c r="M46" s="18"/>
      <c r="N46" s="23">
        <v>20566.919999999998</v>
      </c>
      <c r="P46" s="16">
        <v>253</v>
      </c>
      <c r="Q46" s="59">
        <f t="shared" si="0"/>
        <v>81.29217391304347</v>
      </c>
      <c r="R46" s="19"/>
      <c r="S46" s="59">
        <f t="shared" si="1"/>
        <v>62.736666452730894</v>
      </c>
      <c r="T46" s="9">
        <v>720</v>
      </c>
    </row>
    <row r="47" spans="1:20">
      <c r="A47" s="9" t="s">
        <v>43</v>
      </c>
      <c r="B47" s="32" t="s">
        <v>430</v>
      </c>
      <c r="C47" s="16">
        <v>550</v>
      </c>
      <c r="D47" s="16">
        <v>6600</v>
      </c>
      <c r="E47" s="9" t="s">
        <v>43</v>
      </c>
      <c r="F47" s="21">
        <v>27605</v>
      </c>
      <c r="G47" s="19">
        <v>11000</v>
      </c>
      <c r="H47" s="17">
        <v>16605</v>
      </c>
      <c r="I47" s="18">
        <v>0.32</v>
      </c>
      <c r="J47" s="56">
        <v>11291.4</v>
      </c>
      <c r="K47" s="18"/>
      <c r="L47" s="18"/>
      <c r="M47" s="18"/>
      <c r="N47" s="23">
        <v>22291.4</v>
      </c>
      <c r="P47" s="16">
        <v>253</v>
      </c>
      <c r="Q47" s="59">
        <f t="shared" si="0"/>
        <v>88.108300395256919</v>
      </c>
      <c r="R47" s="19"/>
      <c r="S47" s="59">
        <f t="shared" si="1"/>
        <v>74.907811981302203</v>
      </c>
      <c r="T47" s="9">
        <v>720</v>
      </c>
    </row>
    <row r="48" spans="1:20">
      <c r="A48" s="9" t="s">
        <v>44</v>
      </c>
      <c r="B48" s="32" t="s">
        <v>431</v>
      </c>
      <c r="C48" s="16">
        <v>400</v>
      </c>
      <c r="D48" s="16">
        <v>4800</v>
      </c>
      <c r="E48" s="9" t="s">
        <v>44</v>
      </c>
      <c r="F48" s="21">
        <v>25074</v>
      </c>
      <c r="G48" s="19">
        <v>11000</v>
      </c>
      <c r="H48" s="17">
        <v>14074</v>
      </c>
      <c r="I48" s="18">
        <v>0.32</v>
      </c>
      <c r="J48" s="56">
        <v>9570.32</v>
      </c>
      <c r="K48" s="18"/>
      <c r="L48" s="18"/>
      <c r="M48" s="18"/>
      <c r="N48" s="23">
        <v>20570.32</v>
      </c>
      <c r="P48" s="16">
        <v>253</v>
      </c>
      <c r="Q48" s="59">
        <f t="shared" si="0"/>
        <v>81.305612648221341</v>
      </c>
      <c r="R48" s="19"/>
      <c r="S48" s="59">
        <f t="shared" si="1"/>
        <v>59.036514745516847</v>
      </c>
      <c r="T48" s="9">
        <v>570</v>
      </c>
    </row>
    <row r="49" spans="1:21">
      <c r="A49" s="9" t="s">
        <v>45</v>
      </c>
      <c r="B49" s="32" t="s">
        <v>432</v>
      </c>
      <c r="C49" s="16">
        <v>525</v>
      </c>
      <c r="D49" s="16">
        <v>6300</v>
      </c>
      <c r="E49" s="9" t="s">
        <v>45</v>
      </c>
      <c r="F49" s="21">
        <v>24729</v>
      </c>
      <c r="G49" s="19">
        <v>11000</v>
      </c>
      <c r="H49" s="17">
        <v>13729</v>
      </c>
      <c r="I49" s="18">
        <v>0.32</v>
      </c>
      <c r="J49" s="56">
        <v>9335.7199999999993</v>
      </c>
      <c r="K49" s="18"/>
      <c r="L49" s="18"/>
      <c r="M49" s="18"/>
      <c r="N49" s="23">
        <v>20335.72</v>
      </c>
      <c r="P49" s="16">
        <v>253</v>
      </c>
      <c r="Q49" s="59">
        <f t="shared" si="0"/>
        <v>80.378339920948619</v>
      </c>
      <c r="R49" s="19"/>
      <c r="S49" s="59">
        <f t="shared" si="1"/>
        <v>78.379324656319028</v>
      </c>
      <c r="T49" s="9">
        <v>580</v>
      </c>
    </row>
    <row r="50" spans="1:21">
      <c r="A50" s="9" t="s">
        <v>46</v>
      </c>
      <c r="B50" s="32" t="s">
        <v>433</v>
      </c>
      <c r="C50" s="16">
        <v>550</v>
      </c>
      <c r="D50" s="16">
        <v>6600</v>
      </c>
      <c r="E50" s="9" t="s">
        <v>46</v>
      </c>
      <c r="F50" s="21">
        <v>27951</v>
      </c>
      <c r="G50" s="19">
        <v>11000</v>
      </c>
      <c r="H50" s="17">
        <v>16951</v>
      </c>
      <c r="I50" s="18">
        <v>0.32</v>
      </c>
      <c r="J50" s="56">
        <v>11526.679999999998</v>
      </c>
      <c r="K50" s="18"/>
      <c r="L50" s="18"/>
      <c r="M50" s="18"/>
      <c r="N50" s="23">
        <v>22526.68</v>
      </c>
      <c r="P50" s="16">
        <v>253</v>
      </c>
      <c r="Q50" s="59">
        <f t="shared" si="0"/>
        <v>89.038260869565221</v>
      </c>
      <c r="R50" s="19"/>
      <c r="S50" s="59">
        <f t="shared" si="1"/>
        <v>74.125437037326407</v>
      </c>
      <c r="T50" s="9">
        <v>360</v>
      </c>
    </row>
    <row r="51" spans="1:21">
      <c r="A51" s="9" t="s">
        <v>47</v>
      </c>
      <c r="B51" s="32" t="s">
        <v>434</v>
      </c>
      <c r="C51" s="16">
        <v>450</v>
      </c>
      <c r="D51" s="16">
        <v>5400</v>
      </c>
      <c r="E51" s="9" t="s">
        <v>47</v>
      </c>
      <c r="F51" s="21">
        <v>23119</v>
      </c>
      <c r="G51" s="19">
        <v>11000</v>
      </c>
      <c r="H51" s="17">
        <v>12119</v>
      </c>
      <c r="I51" s="18">
        <v>0.32</v>
      </c>
      <c r="J51" s="56">
        <v>8240.92</v>
      </c>
      <c r="K51" s="18"/>
      <c r="L51" s="18"/>
      <c r="M51" s="18"/>
      <c r="N51" s="23">
        <v>19240.919999999998</v>
      </c>
      <c r="P51" s="16">
        <v>253</v>
      </c>
      <c r="Q51" s="59">
        <f t="shared" si="0"/>
        <v>76.051067193675877</v>
      </c>
      <c r="R51" s="19"/>
      <c r="S51" s="59">
        <f t="shared" si="1"/>
        <v>71.004920762624664</v>
      </c>
      <c r="T51" s="9">
        <v>240</v>
      </c>
    </row>
    <row r="52" spans="1:21">
      <c r="A52" s="9" t="s">
        <v>48</v>
      </c>
      <c r="B52" s="32" t="s">
        <v>435</v>
      </c>
      <c r="C52" s="16">
        <v>525</v>
      </c>
      <c r="D52" s="16">
        <v>6300</v>
      </c>
      <c r="E52" s="9" t="s">
        <v>48</v>
      </c>
      <c r="F52" s="21">
        <v>26369</v>
      </c>
      <c r="G52" s="19">
        <v>11000</v>
      </c>
      <c r="H52" s="17">
        <v>15369</v>
      </c>
      <c r="I52" s="18">
        <v>0.32</v>
      </c>
      <c r="J52" s="56">
        <v>10450.919999999998</v>
      </c>
      <c r="K52" s="18"/>
      <c r="L52" s="18"/>
      <c r="M52" s="18"/>
      <c r="N52" s="23">
        <v>21450.92</v>
      </c>
      <c r="P52" s="16">
        <v>253</v>
      </c>
      <c r="Q52" s="59">
        <f t="shared" si="0"/>
        <v>84.786245059288532</v>
      </c>
      <c r="R52" s="19"/>
      <c r="S52" s="59">
        <f t="shared" si="1"/>
        <v>74.304505354548894</v>
      </c>
      <c r="T52" s="9">
        <v>490</v>
      </c>
    </row>
    <row r="53" spans="1:21">
      <c r="A53" s="9" t="s">
        <v>49</v>
      </c>
      <c r="B53" s="32" t="s">
        <v>436</v>
      </c>
      <c r="C53" s="16">
        <v>575</v>
      </c>
      <c r="D53" s="16">
        <v>6900</v>
      </c>
      <c r="E53" s="9" t="s">
        <v>49</v>
      </c>
      <c r="F53" s="21">
        <v>28376</v>
      </c>
      <c r="G53" s="19">
        <v>11000</v>
      </c>
      <c r="H53" s="17">
        <v>17376</v>
      </c>
      <c r="I53" s="18">
        <v>0.32</v>
      </c>
      <c r="J53" s="56">
        <v>11815.679999999998</v>
      </c>
      <c r="K53" s="18"/>
      <c r="L53" s="18"/>
      <c r="M53" s="18"/>
      <c r="N53" s="23">
        <v>22815.68</v>
      </c>
      <c r="P53" s="16">
        <v>253</v>
      </c>
      <c r="Q53" s="59">
        <f t="shared" si="0"/>
        <v>90.180553359683799</v>
      </c>
      <c r="R53" s="19"/>
      <c r="S53" s="59">
        <f t="shared" si="1"/>
        <v>76.513169890180791</v>
      </c>
      <c r="T53" s="9">
        <v>280</v>
      </c>
    </row>
    <row r="54" spans="1:21">
      <c r="A54" s="26" t="s">
        <v>50</v>
      </c>
      <c r="B54" s="37" t="s">
        <v>437</v>
      </c>
      <c r="C54" s="27">
        <v>542</v>
      </c>
      <c r="D54" s="27">
        <v>6504</v>
      </c>
      <c r="E54" s="26" t="s">
        <v>50</v>
      </c>
      <c r="F54" s="28" t="s">
        <v>377</v>
      </c>
      <c r="G54" s="29">
        <v>11000</v>
      </c>
      <c r="H54" s="28" t="s">
        <v>377</v>
      </c>
      <c r="I54" s="30">
        <v>0.32</v>
      </c>
      <c r="J54" s="58" t="s">
        <v>377</v>
      </c>
      <c r="K54" s="30"/>
      <c r="L54" s="30"/>
      <c r="M54" s="30"/>
      <c r="N54" s="28" t="s">
        <v>377</v>
      </c>
      <c r="O54" s="26"/>
      <c r="P54" s="27">
        <v>253</v>
      </c>
      <c r="Q54" s="28" t="s">
        <v>377</v>
      </c>
      <c r="R54" s="28"/>
      <c r="S54" s="28" t="s">
        <v>377</v>
      </c>
      <c r="T54" s="26" t="s">
        <v>377</v>
      </c>
      <c r="U54" s="9" t="s">
        <v>378</v>
      </c>
    </row>
    <row r="55" spans="1:21">
      <c r="A55" s="9" t="s">
        <v>51</v>
      </c>
      <c r="B55" s="32" t="s">
        <v>438</v>
      </c>
      <c r="C55" s="16">
        <v>525</v>
      </c>
      <c r="D55" s="16">
        <v>6300</v>
      </c>
      <c r="E55" s="9" t="s">
        <v>51</v>
      </c>
      <c r="F55" s="21">
        <v>26230</v>
      </c>
      <c r="G55" s="19">
        <v>11000</v>
      </c>
      <c r="H55" s="17">
        <v>15230</v>
      </c>
      <c r="I55" s="18">
        <v>0.32</v>
      </c>
      <c r="J55" s="56">
        <v>10356.4</v>
      </c>
      <c r="K55" s="18"/>
      <c r="L55" s="18"/>
      <c r="M55" s="18"/>
      <c r="N55" s="23">
        <v>21356.400000000001</v>
      </c>
      <c r="P55" s="16">
        <v>253</v>
      </c>
      <c r="Q55" s="59">
        <f t="shared" si="0"/>
        <v>84.412648221343886</v>
      </c>
      <c r="R55" s="19"/>
      <c r="S55" s="59">
        <f t="shared" si="1"/>
        <v>74.633365173905702</v>
      </c>
      <c r="T55" s="9">
        <v>250</v>
      </c>
    </row>
    <row r="56" spans="1:21">
      <c r="A56" s="4" t="s">
        <v>52</v>
      </c>
      <c r="B56" s="35" t="s">
        <v>439</v>
      </c>
      <c r="C56" s="16">
        <v>525</v>
      </c>
      <c r="D56" s="16">
        <v>6300</v>
      </c>
      <c r="E56" s="4" t="s">
        <v>52</v>
      </c>
      <c r="F56" s="21">
        <v>25863</v>
      </c>
      <c r="G56" s="19">
        <v>11000</v>
      </c>
      <c r="H56" s="17">
        <v>14863</v>
      </c>
      <c r="I56" s="18">
        <v>0.32</v>
      </c>
      <c r="J56" s="56">
        <v>10106.839999999998</v>
      </c>
      <c r="K56" s="18"/>
      <c r="L56" s="18"/>
      <c r="M56" s="18"/>
      <c r="N56" s="23">
        <v>21106.839999999997</v>
      </c>
      <c r="P56" s="16">
        <v>253</v>
      </c>
      <c r="Q56" s="59">
        <f t="shared" si="0"/>
        <v>83.426245059288519</v>
      </c>
      <c r="R56" s="19"/>
      <c r="S56" s="59">
        <f t="shared" si="1"/>
        <v>75.51580435536539</v>
      </c>
      <c r="T56" s="9">
        <v>2130</v>
      </c>
    </row>
    <row r="57" spans="1:21" s="3" customFormat="1">
      <c r="A57" s="9" t="s">
        <v>53</v>
      </c>
      <c r="B57" s="32" t="s">
        <v>440</v>
      </c>
      <c r="C57" s="3">
        <v>550</v>
      </c>
      <c r="D57" s="16">
        <v>6600</v>
      </c>
      <c r="E57" s="9" t="s">
        <v>53</v>
      </c>
      <c r="F57" s="21">
        <v>26804</v>
      </c>
      <c r="G57" s="19">
        <v>11000</v>
      </c>
      <c r="H57" s="17">
        <v>15804</v>
      </c>
      <c r="I57" s="18">
        <v>0.32</v>
      </c>
      <c r="J57" s="56">
        <v>10746.72</v>
      </c>
      <c r="K57" s="18"/>
      <c r="L57" s="18"/>
      <c r="M57" s="18"/>
      <c r="N57" s="23">
        <v>21746.720000000001</v>
      </c>
      <c r="P57" s="16">
        <v>253</v>
      </c>
      <c r="Q57" s="59">
        <f t="shared" si="0"/>
        <v>85.955415019762853</v>
      </c>
      <c r="R57" s="19"/>
      <c r="S57" s="59">
        <f t="shared" si="1"/>
        <v>76.783993172303681</v>
      </c>
      <c r="T57" s="9">
        <v>940</v>
      </c>
    </row>
    <row r="58" spans="1:21">
      <c r="A58" s="9" t="s">
        <v>54</v>
      </c>
      <c r="B58" s="32" t="s">
        <v>441</v>
      </c>
      <c r="C58" s="9">
        <v>450</v>
      </c>
      <c r="D58" s="16">
        <v>5400</v>
      </c>
      <c r="E58" s="9" t="s">
        <v>54</v>
      </c>
      <c r="F58" s="21">
        <v>25355</v>
      </c>
      <c r="G58" s="19">
        <v>11000</v>
      </c>
      <c r="H58" s="17">
        <v>14355</v>
      </c>
      <c r="I58" s="18">
        <v>0.32</v>
      </c>
      <c r="J58" s="56">
        <v>9761.4</v>
      </c>
      <c r="K58" s="18"/>
      <c r="L58" s="18"/>
      <c r="M58" s="18"/>
      <c r="N58" s="23">
        <v>20761.400000000001</v>
      </c>
      <c r="P58" s="16">
        <v>253</v>
      </c>
      <c r="Q58" s="59">
        <f t="shared" si="0"/>
        <v>82.060869565217402</v>
      </c>
      <c r="R58" s="19"/>
      <c r="S58" s="59">
        <f t="shared" si="1"/>
        <v>65.804810850905994</v>
      </c>
      <c r="T58" s="9">
        <v>660</v>
      </c>
    </row>
    <row r="59" spans="1:21">
      <c r="A59" s="9" t="s">
        <v>55</v>
      </c>
      <c r="B59" s="32" t="s">
        <v>442</v>
      </c>
      <c r="C59" s="9">
        <v>475</v>
      </c>
      <c r="D59" s="16">
        <v>5700</v>
      </c>
      <c r="E59" s="9" t="s">
        <v>55</v>
      </c>
      <c r="F59" s="21">
        <v>27497</v>
      </c>
      <c r="G59" s="19">
        <v>11000</v>
      </c>
      <c r="H59" s="17">
        <v>16497</v>
      </c>
      <c r="I59" s="18">
        <v>0.32</v>
      </c>
      <c r="J59" s="56">
        <v>11217.96</v>
      </c>
      <c r="K59" s="18"/>
      <c r="L59" s="18"/>
      <c r="M59" s="18"/>
      <c r="N59" s="23">
        <v>22217.96</v>
      </c>
      <c r="P59" s="16">
        <v>253</v>
      </c>
      <c r="Q59" s="59">
        <f t="shared" si="0"/>
        <v>87.818023715415023</v>
      </c>
      <c r="R59" s="19"/>
      <c r="S59" s="59">
        <f t="shared" si="1"/>
        <v>64.906949152847517</v>
      </c>
      <c r="T59" s="9">
        <v>1120</v>
      </c>
    </row>
    <row r="60" spans="1:21">
      <c r="A60" s="13" t="s">
        <v>56</v>
      </c>
      <c r="B60" s="34" t="s">
        <v>383</v>
      </c>
      <c r="C60" s="13">
        <v>500</v>
      </c>
      <c r="D60" s="13">
        <v>6000</v>
      </c>
      <c r="E60" s="13" t="s">
        <v>56</v>
      </c>
      <c r="F60" s="24">
        <v>26236</v>
      </c>
      <c r="G60" s="13">
        <v>11000</v>
      </c>
      <c r="H60" s="12">
        <v>15236</v>
      </c>
      <c r="I60" s="22">
        <v>0.32</v>
      </c>
      <c r="J60" s="55">
        <v>10360.48</v>
      </c>
      <c r="K60" s="22"/>
      <c r="L60" s="22"/>
      <c r="M60" s="22"/>
      <c r="N60" s="11">
        <v>21360.48</v>
      </c>
      <c r="O60" s="13"/>
      <c r="P60" s="13">
        <v>253</v>
      </c>
      <c r="Q60" s="11">
        <f t="shared" si="0"/>
        <v>84.428774703557309</v>
      </c>
      <c r="R60" s="13"/>
      <c r="S60" s="11">
        <f t="shared" si="1"/>
        <v>71.065818745646169</v>
      </c>
      <c r="T60" s="13">
        <v>19820</v>
      </c>
    </row>
    <row r="61" spans="1:21">
      <c r="A61" s="9" t="s">
        <v>57</v>
      </c>
      <c r="B61" s="32" t="s">
        <v>443</v>
      </c>
      <c r="C61" s="9">
        <v>480</v>
      </c>
      <c r="D61" s="16">
        <v>5760</v>
      </c>
      <c r="E61" s="9" t="s">
        <v>57</v>
      </c>
      <c r="F61" s="25">
        <v>27500</v>
      </c>
      <c r="G61" s="19">
        <v>11000</v>
      </c>
      <c r="H61" s="17">
        <v>16500</v>
      </c>
      <c r="I61" s="18">
        <v>0.32</v>
      </c>
      <c r="J61" s="56">
        <v>11219.999999999998</v>
      </c>
      <c r="K61" s="18"/>
      <c r="L61" s="18"/>
      <c r="M61" s="18"/>
      <c r="N61" s="23">
        <v>22220</v>
      </c>
      <c r="P61" s="16">
        <v>253</v>
      </c>
      <c r="Q61" s="59">
        <f t="shared" si="0"/>
        <v>87.826086956521735</v>
      </c>
      <c r="R61" s="61"/>
      <c r="S61" s="59">
        <f t="shared" si="1"/>
        <v>65.584158415841586</v>
      </c>
      <c r="T61" s="9">
        <v>1070</v>
      </c>
    </row>
    <row r="62" spans="1:21">
      <c r="A62" s="9" t="s">
        <v>58</v>
      </c>
      <c r="B62" s="32" t="s">
        <v>444</v>
      </c>
      <c r="C62" s="9">
        <v>425</v>
      </c>
      <c r="D62" s="16">
        <v>5100</v>
      </c>
      <c r="E62" s="9" t="s">
        <v>58</v>
      </c>
      <c r="F62" s="25">
        <v>23085</v>
      </c>
      <c r="G62" s="19">
        <v>11000</v>
      </c>
      <c r="H62" s="17">
        <v>12085</v>
      </c>
      <c r="I62" s="18">
        <v>0.32</v>
      </c>
      <c r="J62" s="56">
        <v>8217.7999999999993</v>
      </c>
      <c r="K62" s="18"/>
      <c r="L62" s="18"/>
      <c r="M62" s="18"/>
      <c r="N62" s="23">
        <v>19217.8</v>
      </c>
      <c r="P62" s="16">
        <v>253</v>
      </c>
      <c r="Q62" s="59">
        <f t="shared" si="0"/>
        <v>75.9596837944664</v>
      </c>
      <c r="R62" s="61"/>
      <c r="S62" s="59">
        <f t="shared" si="1"/>
        <v>67.140879809343417</v>
      </c>
      <c r="T62" s="9">
        <v>1090</v>
      </c>
    </row>
    <row r="63" spans="1:21">
      <c r="A63" s="9" t="s">
        <v>59</v>
      </c>
      <c r="B63" s="32" t="s">
        <v>445</v>
      </c>
      <c r="C63" s="9">
        <v>435</v>
      </c>
      <c r="D63" s="16">
        <v>5220</v>
      </c>
      <c r="E63" s="9" t="s">
        <v>59</v>
      </c>
      <c r="F63" s="25">
        <v>23388</v>
      </c>
      <c r="G63" s="19">
        <v>11000</v>
      </c>
      <c r="H63" s="17">
        <v>12388</v>
      </c>
      <c r="I63" s="18">
        <v>0.32</v>
      </c>
      <c r="J63" s="56">
        <v>8423.8399999999983</v>
      </c>
      <c r="K63" s="18"/>
      <c r="L63" s="18"/>
      <c r="M63" s="18"/>
      <c r="N63" s="23">
        <v>19423.839999999997</v>
      </c>
      <c r="P63" s="16">
        <v>253</v>
      </c>
      <c r="Q63" s="59">
        <f t="shared" si="0"/>
        <v>76.774071146245049</v>
      </c>
      <c r="R63" s="61"/>
      <c r="S63" s="59">
        <f t="shared" si="1"/>
        <v>67.991705038756507</v>
      </c>
      <c r="T63" s="9">
        <v>450</v>
      </c>
    </row>
    <row r="64" spans="1:21">
      <c r="A64" s="9" t="s">
        <v>60</v>
      </c>
      <c r="B64" s="32" t="s">
        <v>446</v>
      </c>
      <c r="C64" s="9">
        <v>460</v>
      </c>
      <c r="D64" s="16">
        <v>5520</v>
      </c>
      <c r="E64" s="9" t="s">
        <v>60</v>
      </c>
      <c r="F64" s="25">
        <v>27265</v>
      </c>
      <c r="G64" s="19">
        <v>11000</v>
      </c>
      <c r="H64" s="17">
        <v>16265</v>
      </c>
      <c r="I64" s="18">
        <v>0.32</v>
      </c>
      <c r="J64" s="56">
        <v>11060.199999999999</v>
      </c>
      <c r="K64" s="18"/>
      <c r="L64" s="18"/>
      <c r="M64" s="18"/>
      <c r="N64" s="23">
        <v>22060.199999999997</v>
      </c>
      <c r="P64" s="16">
        <v>253</v>
      </c>
      <c r="Q64" s="59">
        <f t="shared" si="0"/>
        <v>87.194466403162039</v>
      </c>
      <c r="R64" s="61"/>
      <c r="S64" s="59">
        <f t="shared" si="1"/>
        <v>63.306769657573376</v>
      </c>
      <c r="T64" s="9">
        <v>480</v>
      </c>
    </row>
    <row r="65" spans="1:21">
      <c r="A65" s="9" t="s">
        <v>61</v>
      </c>
      <c r="B65" s="32" t="s">
        <v>447</v>
      </c>
      <c r="C65" s="9">
        <v>695</v>
      </c>
      <c r="D65" s="16">
        <v>8340</v>
      </c>
      <c r="E65" s="9" t="s">
        <v>61</v>
      </c>
      <c r="F65" s="25">
        <v>25934</v>
      </c>
      <c r="G65" s="19">
        <v>11000</v>
      </c>
      <c r="H65" s="17">
        <v>14934</v>
      </c>
      <c r="I65" s="18">
        <v>0.32</v>
      </c>
      <c r="J65" s="56">
        <v>10155.119999999999</v>
      </c>
      <c r="K65" s="18"/>
      <c r="L65" s="18"/>
      <c r="M65" s="18"/>
      <c r="N65" s="23">
        <v>21155.119999999999</v>
      </c>
      <c r="P65" s="16">
        <v>253</v>
      </c>
      <c r="Q65" s="59">
        <f t="shared" si="0"/>
        <v>83.617075098814226</v>
      </c>
      <c r="R65" s="61"/>
      <c r="S65" s="59">
        <f t="shared" si="1"/>
        <v>99.740393814830639</v>
      </c>
      <c r="T65" s="9">
        <v>1270</v>
      </c>
    </row>
    <row r="66" spans="1:21">
      <c r="A66" s="9" t="s">
        <v>62</v>
      </c>
      <c r="B66" s="32" t="s">
        <v>448</v>
      </c>
      <c r="C66" s="9">
        <v>550</v>
      </c>
      <c r="D66" s="16">
        <v>6600</v>
      </c>
      <c r="E66" s="9" t="s">
        <v>62</v>
      </c>
      <c r="F66" s="25">
        <v>26901</v>
      </c>
      <c r="G66" s="19">
        <v>11000</v>
      </c>
      <c r="H66" s="17">
        <v>15901</v>
      </c>
      <c r="I66" s="18">
        <v>0.32</v>
      </c>
      <c r="J66" s="56">
        <v>10812.679999999998</v>
      </c>
      <c r="K66" s="18"/>
      <c r="L66" s="18"/>
      <c r="M66" s="18"/>
      <c r="N66" s="23">
        <v>21812.68</v>
      </c>
      <c r="P66" s="16">
        <v>253</v>
      </c>
      <c r="Q66" s="59">
        <f t="shared" si="0"/>
        <v>86.21612648221344</v>
      </c>
      <c r="R66" s="61"/>
      <c r="S66" s="59">
        <f t="shared" si="1"/>
        <v>76.551803813194894</v>
      </c>
      <c r="T66" s="9">
        <v>3430</v>
      </c>
    </row>
    <row r="67" spans="1:21">
      <c r="A67" s="26" t="s">
        <v>63</v>
      </c>
      <c r="B67" s="37" t="s">
        <v>449</v>
      </c>
      <c r="C67" s="26">
        <v>550</v>
      </c>
      <c r="D67" s="27">
        <v>6600</v>
      </c>
      <c r="E67" s="26" t="s">
        <v>63</v>
      </c>
      <c r="F67" s="28" t="s">
        <v>377</v>
      </c>
      <c r="G67" s="29">
        <v>11000</v>
      </c>
      <c r="H67" s="28" t="s">
        <v>377</v>
      </c>
      <c r="I67" s="30">
        <v>0.32</v>
      </c>
      <c r="J67" s="58" t="s">
        <v>377</v>
      </c>
      <c r="K67" s="30"/>
      <c r="L67" s="30"/>
      <c r="M67" s="30"/>
      <c r="N67" s="28" t="s">
        <v>377</v>
      </c>
      <c r="O67" s="26"/>
      <c r="P67" s="27">
        <v>253</v>
      </c>
      <c r="Q67" s="28" t="s">
        <v>377</v>
      </c>
      <c r="R67" s="28"/>
      <c r="S67" s="28" t="s">
        <v>377</v>
      </c>
      <c r="T67" s="26" t="s">
        <v>377</v>
      </c>
      <c r="U67" s="9" t="s">
        <v>378</v>
      </c>
    </row>
    <row r="68" spans="1:21">
      <c r="A68" s="9" t="s">
        <v>64</v>
      </c>
      <c r="B68" s="32" t="s">
        <v>450</v>
      </c>
      <c r="C68" s="9">
        <v>550</v>
      </c>
      <c r="D68" s="16">
        <v>6600</v>
      </c>
      <c r="E68" s="9" t="s">
        <v>64</v>
      </c>
      <c r="F68" s="25">
        <v>26321</v>
      </c>
      <c r="G68" s="19">
        <v>11000</v>
      </c>
      <c r="H68" s="17">
        <v>15321</v>
      </c>
      <c r="I68" s="18">
        <v>0.32</v>
      </c>
      <c r="J68" s="56">
        <v>10418.279999999999</v>
      </c>
      <c r="K68" s="18"/>
      <c r="L68" s="18"/>
      <c r="M68" s="18"/>
      <c r="N68" s="23">
        <v>21418.28</v>
      </c>
      <c r="P68" s="16">
        <v>253</v>
      </c>
      <c r="Q68" s="59">
        <f t="shared" si="0"/>
        <v>84.657233201581022</v>
      </c>
      <c r="R68" s="61"/>
      <c r="S68" s="59">
        <f t="shared" si="1"/>
        <v>77.961442282013309</v>
      </c>
      <c r="T68" s="9">
        <v>560</v>
      </c>
    </row>
    <row r="69" spans="1:21">
      <c r="A69" s="9" t="s">
        <v>65</v>
      </c>
      <c r="B69" s="32" t="s">
        <v>451</v>
      </c>
      <c r="C69" s="9">
        <v>695</v>
      </c>
      <c r="D69" s="16">
        <v>8340</v>
      </c>
      <c r="E69" s="9" t="s">
        <v>65</v>
      </c>
      <c r="F69" s="25">
        <v>30000</v>
      </c>
      <c r="G69" s="19">
        <v>11000</v>
      </c>
      <c r="H69" s="17">
        <v>19000</v>
      </c>
      <c r="I69" s="18">
        <v>0.32</v>
      </c>
      <c r="J69" s="56">
        <v>12919.999999999998</v>
      </c>
      <c r="K69" s="18"/>
      <c r="L69" s="18"/>
      <c r="M69" s="18"/>
      <c r="N69" s="23">
        <v>23920</v>
      </c>
      <c r="P69" s="16">
        <v>253</v>
      </c>
      <c r="Q69" s="59">
        <f t="shared" ref="Q69:Q132" si="2">N69/P69</f>
        <v>94.545454545454547</v>
      </c>
      <c r="R69" s="61"/>
      <c r="S69" s="59">
        <f t="shared" ref="S69:S132" si="3">D69/Q69</f>
        <v>88.211538461538467</v>
      </c>
      <c r="T69" s="9">
        <v>1070</v>
      </c>
    </row>
    <row r="70" spans="1:21">
      <c r="A70" s="9" t="s">
        <v>66</v>
      </c>
      <c r="B70" s="32" t="s">
        <v>452</v>
      </c>
      <c r="C70" s="9">
        <v>525</v>
      </c>
      <c r="D70" s="16">
        <v>6300</v>
      </c>
      <c r="E70" s="9" t="s">
        <v>66</v>
      </c>
      <c r="F70" s="25">
        <v>25197</v>
      </c>
      <c r="G70" s="19">
        <v>11000</v>
      </c>
      <c r="H70" s="17">
        <v>14197</v>
      </c>
      <c r="I70" s="18">
        <v>0.32</v>
      </c>
      <c r="J70" s="56">
        <v>9653.9599999999991</v>
      </c>
      <c r="K70" s="18"/>
      <c r="L70" s="18"/>
      <c r="M70" s="18"/>
      <c r="N70" s="23">
        <v>20653.96</v>
      </c>
      <c r="P70" s="16">
        <v>253</v>
      </c>
      <c r="Q70" s="59">
        <f t="shared" si="2"/>
        <v>81.636205533596836</v>
      </c>
      <c r="R70" s="61"/>
      <c r="S70" s="59">
        <f t="shared" si="3"/>
        <v>77.171641660969613</v>
      </c>
      <c r="T70" s="9">
        <v>350</v>
      </c>
    </row>
    <row r="71" spans="1:21">
      <c r="A71" s="9" t="s">
        <v>67</v>
      </c>
      <c r="B71" s="32" t="s">
        <v>453</v>
      </c>
      <c r="C71" s="9">
        <v>518</v>
      </c>
      <c r="D71" s="16">
        <v>6216</v>
      </c>
      <c r="E71" s="9" t="s">
        <v>67</v>
      </c>
      <c r="F71" s="25">
        <v>23095</v>
      </c>
      <c r="G71" s="19">
        <v>11000</v>
      </c>
      <c r="H71" s="17">
        <v>12095</v>
      </c>
      <c r="I71" s="18">
        <v>0.32</v>
      </c>
      <c r="J71" s="56">
        <v>8224.5999999999985</v>
      </c>
      <c r="K71" s="18"/>
      <c r="L71" s="18"/>
      <c r="M71" s="18"/>
      <c r="N71" s="23">
        <v>19224.599999999999</v>
      </c>
      <c r="P71" s="16">
        <v>253</v>
      </c>
      <c r="Q71" s="59">
        <f t="shared" si="2"/>
        <v>75.986561264822129</v>
      </c>
      <c r="R71" s="61"/>
      <c r="S71" s="59">
        <f t="shared" si="3"/>
        <v>81.803938703536105</v>
      </c>
      <c r="T71" s="9">
        <v>230</v>
      </c>
    </row>
    <row r="72" spans="1:21">
      <c r="A72" s="9" t="s">
        <v>68</v>
      </c>
      <c r="B72" s="32" t="s">
        <v>454</v>
      </c>
      <c r="C72" s="9">
        <v>500</v>
      </c>
      <c r="D72" s="16">
        <v>6000</v>
      </c>
      <c r="E72" s="9" t="s">
        <v>68</v>
      </c>
      <c r="F72" s="25">
        <v>25864</v>
      </c>
      <c r="G72" s="19">
        <v>11000</v>
      </c>
      <c r="H72" s="17">
        <v>14864</v>
      </c>
      <c r="I72" s="18">
        <v>0.32</v>
      </c>
      <c r="J72" s="56">
        <v>10107.519999999999</v>
      </c>
      <c r="K72" s="18"/>
      <c r="L72" s="18"/>
      <c r="M72" s="18"/>
      <c r="N72" s="23">
        <v>21107.519999999997</v>
      </c>
      <c r="P72" s="16">
        <v>253</v>
      </c>
      <c r="Q72" s="59">
        <f t="shared" si="2"/>
        <v>83.428932806324099</v>
      </c>
      <c r="R72" s="61"/>
      <c r="S72" s="59">
        <f t="shared" si="3"/>
        <v>71.917496702597006</v>
      </c>
      <c r="T72" s="9">
        <v>690</v>
      </c>
    </row>
    <row r="73" spans="1:21">
      <c r="A73" s="9" t="s">
        <v>69</v>
      </c>
      <c r="B73" s="32" t="s">
        <v>455</v>
      </c>
      <c r="C73" s="9">
        <v>525</v>
      </c>
      <c r="D73" s="16">
        <v>6300</v>
      </c>
      <c r="E73" s="9" t="s">
        <v>69</v>
      </c>
      <c r="F73" s="25">
        <v>29474</v>
      </c>
      <c r="G73" s="19">
        <v>11000</v>
      </c>
      <c r="H73" s="17">
        <v>18474</v>
      </c>
      <c r="I73" s="18">
        <v>0.32</v>
      </c>
      <c r="J73" s="56">
        <v>12562.32</v>
      </c>
      <c r="K73" s="18"/>
      <c r="L73" s="18"/>
      <c r="M73" s="18"/>
      <c r="N73" s="23">
        <v>23562.32</v>
      </c>
      <c r="P73" s="16">
        <v>253</v>
      </c>
      <c r="Q73" s="59">
        <f t="shared" si="2"/>
        <v>93.131699604743076</v>
      </c>
      <c r="R73" s="61"/>
      <c r="S73" s="59">
        <f t="shared" si="3"/>
        <v>67.646140108444328</v>
      </c>
      <c r="T73" s="9">
        <v>240</v>
      </c>
    </row>
    <row r="74" spans="1:21">
      <c r="A74" s="9" t="s">
        <v>70</v>
      </c>
      <c r="B74" s="32" t="s">
        <v>456</v>
      </c>
      <c r="C74" s="9">
        <v>412</v>
      </c>
      <c r="D74" s="16">
        <v>4944</v>
      </c>
      <c r="E74" s="9" t="s">
        <v>70</v>
      </c>
      <c r="F74" s="25">
        <v>25110</v>
      </c>
      <c r="G74" s="19">
        <v>11000</v>
      </c>
      <c r="H74" s="17">
        <v>14110</v>
      </c>
      <c r="I74" s="18">
        <v>0.32</v>
      </c>
      <c r="J74" s="56">
        <v>9594.7999999999993</v>
      </c>
      <c r="K74" s="18"/>
      <c r="L74" s="18"/>
      <c r="M74" s="18"/>
      <c r="N74" s="23">
        <v>20594.8</v>
      </c>
      <c r="P74" s="16">
        <v>253</v>
      </c>
      <c r="Q74" s="59">
        <f t="shared" si="2"/>
        <v>81.402371541501978</v>
      </c>
      <c r="R74" s="61"/>
      <c r="S74" s="59">
        <f t="shared" si="3"/>
        <v>60.735331248664707</v>
      </c>
      <c r="T74" s="9">
        <v>940</v>
      </c>
    </row>
    <row r="75" spans="1:21">
      <c r="A75" s="9" t="s">
        <v>71</v>
      </c>
      <c r="B75" s="32" t="s">
        <v>457</v>
      </c>
      <c r="C75" s="9">
        <v>450</v>
      </c>
      <c r="D75" s="16">
        <v>5400</v>
      </c>
      <c r="E75" s="9" t="s">
        <v>71</v>
      </c>
      <c r="F75" s="25">
        <v>24748</v>
      </c>
      <c r="G75" s="19">
        <v>11000</v>
      </c>
      <c r="H75" s="17">
        <v>13748</v>
      </c>
      <c r="I75" s="18">
        <v>0.32</v>
      </c>
      <c r="J75" s="56">
        <v>9348.64</v>
      </c>
      <c r="K75" s="18"/>
      <c r="L75" s="18"/>
      <c r="M75" s="18"/>
      <c r="N75" s="23">
        <v>20348.64</v>
      </c>
      <c r="P75" s="16">
        <v>253</v>
      </c>
      <c r="Q75" s="59">
        <f t="shared" si="2"/>
        <v>80.42940711462451</v>
      </c>
      <c r="R75" s="61"/>
      <c r="S75" s="59">
        <f t="shared" si="3"/>
        <v>67.139622107423392</v>
      </c>
      <c r="T75" s="9">
        <v>960</v>
      </c>
    </row>
    <row r="76" spans="1:21">
      <c r="A76" s="9" t="s">
        <v>72</v>
      </c>
      <c r="B76" s="32" t="s">
        <v>458</v>
      </c>
      <c r="C76" s="9">
        <v>450</v>
      </c>
      <c r="D76" s="16">
        <v>5400</v>
      </c>
      <c r="E76" s="9" t="s">
        <v>72</v>
      </c>
      <c r="F76" s="25">
        <v>25788</v>
      </c>
      <c r="G76" s="19">
        <v>11000</v>
      </c>
      <c r="H76" s="17">
        <v>14788</v>
      </c>
      <c r="I76" s="18">
        <v>0.32</v>
      </c>
      <c r="J76" s="56">
        <v>10055.839999999998</v>
      </c>
      <c r="K76" s="18"/>
      <c r="L76" s="18"/>
      <c r="M76" s="18"/>
      <c r="N76" s="23">
        <v>21055.839999999997</v>
      </c>
      <c r="P76" s="16">
        <v>253</v>
      </c>
      <c r="Q76" s="59">
        <f t="shared" si="2"/>
        <v>83.224664031620534</v>
      </c>
      <c r="R76" s="61"/>
      <c r="S76" s="59">
        <f t="shared" si="3"/>
        <v>64.884611585194435</v>
      </c>
      <c r="T76" s="9">
        <v>660</v>
      </c>
    </row>
    <row r="77" spans="1:21">
      <c r="A77" s="9" t="s">
        <v>73</v>
      </c>
      <c r="B77" s="32" t="s">
        <v>459</v>
      </c>
      <c r="C77" s="9">
        <v>550</v>
      </c>
      <c r="D77" s="16">
        <v>6600</v>
      </c>
      <c r="E77" s="9" t="s">
        <v>73</v>
      </c>
      <c r="F77" s="25">
        <v>26952</v>
      </c>
      <c r="G77" s="19">
        <v>11000</v>
      </c>
      <c r="H77" s="17">
        <v>15952</v>
      </c>
      <c r="I77" s="18">
        <v>0.32</v>
      </c>
      <c r="J77" s="56">
        <v>10847.359999999999</v>
      </c>
      <c r="K77" s="18"/>
      <c r="L77" s="18"/>
      <c r="M77" s="18"/>
      <c r="N77" s="23">
        <v>21847.360000000001</v>
      </c>
      <c r="P77" s="16">
        <v>253</v>
      </c>
      <c r="Q77" s="59">
        <f t="shared" si="2"/>
        <v>86.353201581027676</v>
      </c>
      <c r="R77" s="61"/>
      <c r="S77" s="59">
        <f t="shared" si="3"/>
        <v>76.430287229212126</v>
      </c>
      <c r="T77" s="9">
        <v>1970</v>
      </c>
    </row>
    <row r="78" spans="1:21">
      <c r="A78" s="9" t="s">
        <v>74</v>
      </c>
      <c r="B78" s="32" t="s">
        <v>460</v>
      </c>
      <c r="C78" s="9">
        <v>495</v>
      </c>
      <c r="D78" s="16">
        <v>5940</v>
      </c>
      <c r="E78" s="9" t="s">
        <v>74</v>
      </c>
      <c r="F78" s="25">
        <v>24814</v>
      </c>
      <c r="G78" s="19">
        <v>11000</v>
      </c>
      <c r="H78" s="17">
        <v>13814</v>
      </c>
      <c r="I78" s="18">
        <v>0.32</v>
      </c>
      <c r="J78" s="56">
        <v>9393.5199999999986</v>
      </c>
      <c r="K78" s="18"/>
      <c r="L78" s="18"/>
      <c r="M78" s="18"/>
      <c r="N78" s="23">
        <v>20393.519999999997</v>
      </c>
      <c r="P78" s="16">
        <v>253</v>
      </c>
      <c r="Q78" s="59">
        <f t="shared" si="2"/>
        <v>80.606798418972318</v>
      </c>
      <c r="R78" s="61"/>
      <c r="S78" s="59">
        <f t="shared" si="3"/>
        <v>73.691054805644157</v>
      </c>
      <c r="T78" s="9">
        <v>1540</v>
      </c>
    </row>
    <row r="79" spans="1:21">
      <c r="A79" s="4" t="s">
        <v>75</v>
      </c>
      <c r="B79" s="35" t="s">
        <v>461</v>
      </c>
      <c r="C79" s="9">
        <v>475</v>
      </c>
      <c r="D79" s="16">
        <v>5700</v>
      </c>
      <c r="E79" s="4" t="s">
        <v>75</v>
      </c>
      <c r="F79" s="25">
        <v>27027</v>
      </c>
      <c r="G79" s="19">
        <v>11000</v>
      </c>
      <c r="H79" s="17">
        <v>16027</v>
      </c>
      <c r="I79" s="18">
        <v>0.32</v>
      </c>
      <c r="J79" s="56">
        <v>10898.359999999999</v>
      </c>
      <c r="K79" s="18"/>
      <c r="L79" s="18"/>
      <c r="M79" s="18"/>
      <c r="N79" s="23">
        <v>21898.36</v>
      </c>
      <c r="P79" s="16">
        <v>253</v>
      </c>
      <c r="Q79" s="59">
        <f t="shared" si="2"/>
        <v>86.55478260869566</v>
      </c>
      <c r="R79" s="61"/>
      <c r="S79" s="59">
        <f t="shared" si="3"/>
        <v>65.854246619381541</v>
      </c>
      <c r="T79" s="9">
        <v>1590</v>
      </c>
    </row>
    <row r="80" spans="1:21" s="3" customFormat="1">
      <c r="A80" s="9" t="s">
        <v>76</v>
      </c>
      <c r="B80" s="32" t="s">
        <v>462</v>
      </c>
      <c r="C80" s="4">
        <v>475</v>
      </c>
      <c r="D80" s="16">
        <v>5700</v>
      </c>
      <c r="E80" s="9" t="s">
        <v>76</v>
      </c>
      <c r="F80" s="25">
        <v>26324</v>
      </c>
      <c r="G80" s="19">
        <v>11000</v>
      </c>
      <c r="H80" s="17">
        <v>15324</v>
      </c>
      <c r="I80" s="18">
        <v>0.32</v>
      </c>
      <c r="J80" s="56">
        <v>10420.32</v>
      </c>
      <c r="K80" s="18"/>
      <c r="L80" s="18"/>
      <c r="M80" s="18"/>
      <c r="N80" s="23">
        <v>21420.32</v>
      </c>
      <c r="P80" s="16">
        <v>253</v>
      </c>
      <c r="Q80" s="59">
        <f t="shared" si="2"/>
        <v>84.665296442687747</v>
      </c>
      <c r="R80" s="16"/>
      <c r="S80" s="59">
        <f t="shared" si="3"/>
        <v>67.323924199078263</v>
      </c>
      <c r="T80" s="9">
        <v>1990</v>
      </c>
    </row>
    <row r="81" spans="1:20">
      <c r="A81" s="9" t="s">
        <v>77</v>
      </c>
      <c r="B81" s="32" t="s">
        <v>463</v>
      </c>
      <c r="C81" s="9">
        <v>650</v>
      </c>
      <c r="D81" s="16">
        <v>7800</v>
      </c>
      <c r="E81" s="9" t="s">
        <v>77</v>
      </c>
      <c r="F81" s="25">
        <v>27834</v>
      </c>
      <c r="G81" s="19">
        <v>11000</v>
      </c>
      <c r="H81" s="17">
        <v>16834</v>
      </c>
      <c r="I81" s="18">
        <v>0.32</v>
      </c>
      <c r="J81" s="56">
        <v>11447.119999999999</v>
      </c>
      <c r="K81" s="18"/>
      <c r="L81" s="18"/>
      <c r="M81" s="18"/>
      <c r="N81" s="23">
        <v>22447.119999999999</v>
      </c>
      <c r="P81" s="16">
        <v>253</v>
      </c>
      <c r="Q81" s="59">
        <f t="shared" si="2"/>
        <v>88.723794466403163</v>
      </c>
      <c r="R81" s="61"/>
      <c r="S81" s="59">
        <f t="shared" si="3"/>
        <v>87.913282416630736</v>
      </c>
      <c r="T81" s="9">
        <v>1820</v>
      </c>
    </row>
    <row r="82" spans="1:20">
      <c r="A82" s="9" t="s">
        <v>78</v>
      </c>
      <c r="B82" s="32" t="s">
        <v>464</v>
      </c>
      <c r="C82" s="9">
        <v>495</v>
      </c>
      <c r="D82" s="16">
        <v>5940</v>
      </c>
      <c r="E82" s="9" t="s">
        <v>78</v>
      </c>
      <c r="F82" s="25">
        <v>24911</v>
      </c>
      <c r="G82" s="19">
        <v>11000</v>
      </c>
      <c r="H82" s="17">
        <v>13911</v>
      </c>
      <c r="I82" s="18">
        <v>0.32</v>
      </c>
      <c r="J82" s="56">
        <v>9459.48</v>
      </c>
      <c r="K82" s="18"/>
      <c r="L82" s="18"/>
      <c r="M82" s="18"/>
      <c r="N82" s="23">
        <v>20459.48</v>
      </c>
      <c r="P82" s="16">
        <v>253</v>
      </c>
      <c r="Q82" s="59">
        <f t="shared" si="2"/>
        <v>80.867509881422919</v>
      </c>
      <c r="R82" s="61"/>
      <c r="S82" s="59">
        <f t="shared" si="3"/>
        <v>73.453479756083738</v>
      </c>
      <c r="T82" s="9">
        <v>560</v>
      </c>
    </row>
    <row r="83" spans="1:20">
      <c r="A83" s="13" t="s">
        <v>79</v>
      </c>
      <c r="B83" s="34" t="s">
        <v>384</v>
      </c>
      <c r="C83" s="13">
        <v>550</v>
      </c>
      <c r="D83" s="13">
        <v>6600</v>
      </c>
      <c r="E83" s="13" t="s">
        <v>79</v>
      </c>
      <c r="F83" s="12">
        <v>26529</v>
      </c>
      <c r="G83" s="13">
        <v>11000</v>
      </c>
      <c r="H83" s="12">
        <v>15529</v>
      </c>
      <c r="I83" s="22">
        <v>0.32</v>
      </c>
      <c r="J83" s="55">
        <v>10559.72</v>
      </c>
      <c r="K83" s="22"/>
      <c r="L83" s="22"/>
      <c r="M83" s="22"/>
      <c r="N83" s="11">
        <v>21559.72</v>
      </c>
      <c r="O83" s="13"/>
      <c r="P83" s="13">
        <v>253</v>
      </c>
      <c r="Q83" s="11">
        <f t="shared" si="2"/>
        <v>85.216284584980244</v>
      </c>
      <c r="R83" s="13"/>
      <c r="S83" s="11">
        <f t="shared" si="3"/>
        <v>77.449985435803427</v>
      </c>
      <c r="T83" s="13">
        <v>17810</v>
      </c>
    </row>
    <row r="84" spans="1:20">
      <c r="A84" s="9" t="s">
        <v>80</v>
      </c>
      <c r="B84" s="32" t="s">
        <v>465</v>
      </c>
      <c r="C84" s="9">
        <v>525</v>
      </c>
      <c r="D84" s="16">
        <v>6300</v>
      </c>
      <c r="E84" s="9" t="s">
        <v>80</v>
      </c>
      <c r="F84" s="25">
        <v>28668</v>
      </c>
      <c r="G84" s="19">
        <v>11000</v>
      </c>
      <c r="H84" s="17">
        <v>17668</v>
      </c>
      <c r="I84" s="18">
        <v>0.32</v>
      </c>
      <c r="J84" s="56">
        <v>12014.24</v>
      </c>
      <c r="K84" s="18"/>
      <c r="L84" s="18"/>
      <c r="M84" s="18"/>
      <c r="N84" s="23">
        <v>23014.239999999998</v>
      </c>
      <c r="P84" s="16">
        <v>253</v>
      </c>
      <c r="Q84" s="59">
        <f t="shared" si="2"/>
        <v>90.965375494071139</v>
      </c>
      <c r="R84" s="61"/>
      <c r="S84" s="59">
        <f t="shared" si="3"/>
        <v>69.257120808681933</v>
      </c>
      <c r="T84" s="9">
        <v>750</v>
      </c>
    </row>
    <row r="85" spans="1:20">
      <c r="A85" s="9" t="s">
        <v>81</v>
      </c>
      <c r="B85" s="32" t="s">
        <v>466</v>
      </c>
      <c r="C85" s="9">
        <v>550</v>
      </c>
      <c r="D85" s="16">
        <v>6600</v>
      </c>
      <c r="E85" s="9" t="s">
        <v>81</v>
      </c>
      <c r="F85" s="25">
        <v>21782</v>
      </c>
      <c r="G85" s="19">
        <v>11000</v>
      </c>
      <c r="H85" s="17">
        <v>10782</v>
      </c>
      <c r="I85" s="18">
        <v>0.32</v>
      </c>
      <c r="J85" s="56">
        <v>7331.7599999999993</v>
      </c>
      <c r="K85" s="18"/>
      <c r="L85" s="18"/>
      <c r="M85" s="18"/>
      <c r="N85" s="23">
        <v>18331.759999999998</v>
      </c>
      <c r="P85" s="16">
        <v>253</v>
      </c>
      <c r="Q85" s="59">
        <f t="shared" si="2"/>
        <v>72.457549407114612</v>
      </c>
      <c r="R85" s="61"/>
      <c r="S85" s="59">
        <f t="shared" si="3"/>
        <v>91.087816990839954</v>
      </c>
      <c r="T85" s="9">
        <v>1140</v>
      </c>
    </row>
    <row r="86" spans="1:20">
      <c r="A86" s="9" t="s">
        <v>82</v>
      </c>
      <c r="B86" s="32" t="s">
        <v>467</v>
      </c>
      <c r="C86" s="9">
        <v>550</v>
      </c>
      <c r="D86" s="16">
        <v>6600</v>
      </c>
      <c r="E86" s="9" t="s">
        <v>82</v>
      </c>
      <c r="F86" s="25">
        <v>23503</v>
      </c>
      <c r="G86" s="19">
        <v>11000</v>
      </c>
      <c r="H86" s="17">
        <v>12503</v>
      </c>
      <c r="I86" s="18">
        <v>0.32</v>
      </c>
      <c r="J86" s="56">
        <v>8502.0399999999991</v>
      </c>
      <c r="K86" s="18"/>
      <c r="L86" s="18"/>
      <c r="M86" s="18"/>
      <c r="N86" s="23">
        <v>19502.04</v>
      </c>
      <c r="P86" s="16">
        <v>253</v>
      </c>
      <c r="Q86" s="59">
        <f t="shared" si="2"/>
        <v>77.083162055335976</v>
      </c>
      <c r="R86" s="61"/>
      <c r="S86" s="59">
        <f t="shared" si="3"/>
        <v>85.621811871988768</v>
      </c>
      <c r="T86" s="9">
        <v>810</v>
      </c>
    </row>
    <row r="87" spans="1:20">
      <c r="A87" s="9" t="s">
        <v>83</v>
      </c>
      <c r="B87" s="32" t="s">
        <v>468</v>
      </c>
      <c r="C87" s="9">
        <v>600</v>
      </c>
      <c r="D87" s="16">
        <v>7200</v>
      </c>
      <c r="E87" s="9" t="s">
        <v>83</v>
      </c>
      <c r="F87" s="25">
        <v>28708</v>
      </c>
      <c r="G87" s="19">
        <v>11000</v>
      </c>
      <c r="H87" s="17">
        <v>17708</v>
      </c>
      <c r="I87" s="18">
        <v>0.32</v>
      </c>
      <c r="J87" s="56">
        <v>12041.439999999999</v>
      </c>
      <c r="K87" s="18"/>
      <c r="L87" s="18"/>
      <c r="M87" s="18"/>
      <c r="N87" s="23">
        <v>23041.439999999999</v>
      </c>
      <c r="P87" s="16">
        <v>253</v>
      </c>
      <c r="Q87" s="59">
        <f t="shared" si="2"/>
        <v>91.072885375494067</v>
      </c>
      <c r="R87" s="61"/>
      <c r="S87" s="59">
        <f t="shared" si="3"/>
        <v>79.057558902568587</v>
      </c>
      <c r="T87" s="9">
        <v>120</v>
      </c>
    </row>
    <row r="88" spans="1:20">
      <c r="A88" s="9" t="s">
        <v>84</v>
      </c>
      <c r="B88" s="32" t="s">
        <v>469</v>
      </c>
      <c r="C88" s="9">
        <v>515</v>
      </c>
      <c r="D88" s="16">
        <v>6180</v>
      </c>
      <c r="E88" s="9" t="s">
        <v>84</v>
      </c>
      <c r="F88" s="25">
        <v>27634</v>
      </c>
      <c r="G88" s="19">
        <v>11000</v>
      </c>
      <c r="H88" s="17">
        <v>16634</v>
      </c>
      <c r="I88" s="18">
        <v>0.32</v>
      </c>
      <c r="J88" s="56">
        <v>11311.119999999999</v>
      </c>
      <c r="K88" s="18"/>
      <c r="L88" s="18"/>
      <c r="M88" s="18"/>
      <c r="N88" s="23">
        <v>22311.119999999999</v>
      </c>
      <c r="P88" s="16">
        <v>253</v>
      </c>
      <c r="Q88" s="59">
        <f t="shared" si="2"/>
        <v>88.186245059288538</v>
      </c>
      <c r="R88" s="61"/>
      <c r="S88" s="59">
        <f t="shared" si="3"/>
        <v>70.078956143842177</v>
      </c>
      <c r="T88" s="9">
        <v>2490</v>
      </c>
    </row>
    <row r="89" spans="1:20">
      <c r="A89" s="9" t="s">
        <v>85</v>
      </c>
      <c r="B89" s="32" t="s">
        <v>470</v>
      </c>
      <c r="C89" s="9">
        <v>495</v>
      </c>
      <c r="D89" s="16">
        <v>5940</v>
      </c>
      <c r="E89" s="9" t="s">
        <v>85</v>
      </c>
      <c r="F89" s="25">
        <v>30020</v>
      </c>
      <c r="G89" s="19">
        <v>11000</v>
      </c>
      <c r="H89" s="17">
        <v>19020</v>
      </c>
      <c r="I89" s="18">
        <v>0.32</v>
      </c>
      <c r="J89" s="56">
        <v>12933.599999999999</v>
      </c>
      <c r="K89" s="18"/>
      <c r="L89" s="18"/>
      <c r="M89" s="18"/>
      <c r="N89" s="23">
        <v>23933.599999999999</v>
      </c>
      <c r="P89" s="16">
        <v>253</v>
      </c>
      <c r="Q89" s="59">
        <f t="shared" si="2"/>
        <v>94.599209486166004</v>
      </c>
      <c r="R89" s="61"/>
      <c r="S89" s="59">
        <f t="shared" si="3"/>
        <v>62.791222381923326</v>
      </c>
      <c r="T89" s="9">
        <v>460</v>
      </c>
    </row>
    <row r="90" spans="1:20">
      <c r="A90" s="9" t="s">
        <v>86</v>
      </c>
      <c r="B90" s="32" t="s">
        <v>471</v>
      </c>
      <c r="C90" s="9">
        <v>450</v>
      </c>
      <c r="D90" s="16">
        <v>5400</v>
      </c>
      <c r="E90" s="9" t="s">
        <v>86</v>
      </c>
      <c r="F90" s="25">
        <v>23614</v>
      </c>
      <c r="G90" s="19">
        <v>11000</v>
      </c>
      <c r="H90" s="17">
        <v>12614</v>
      </c>
      <c r="I90" s="18">
        <v>0.32</v>
      </c>
      <c r="J90" s="56">
        <v>8577.5199999999986</v>
      </c>
      <c r="K90" s="18"/>
      <c r="L90" s="18"/>
      <c r="M90" s="18"/>
      <c r="N90" s="23">
        <v>19577.519999999997</v>
      </c>
      <c r="P90" s="16">
        <v>253</v>
      </c>
      <c r="Q90" s="59">
        <f t="shared" si="2"/>
        <v>77.381501976284568</v>
      </c>
      <c r="R90" s="61"/>
      <c r="S90" s="59">
        <f t="shared" si="3"/>
        <v>69.784119745504043</v>
      </c>
      <c r="T90" s="9">
        <v>190</v>
      </c>
    </row>
    <row r="91" spans="1:20">
      <c r="A91" s="9" t="s">
        <v>87</v>
      </c>
      <c r="B91" s="32" t="s">
        <v>472</v>
      </c>
      <c r="C91" s="9">
        <v>495</v>
      </c>
      <c r="D91" s="16">
        <v>5940</v>
      </c>
      <c r="E91" s="9" t="s">
        <v>87</v>
      </c>
      <c r="F91" s="25">
        <v>25843</v>
      </c>
      <c r="G91" s="19">
        <v>11000</v>
      </c>
      <c r="H91" s="17">
        <v>14843</v>
      </c>
      <c r="I91" s="18">
        <v>0.32</v>
      </c>
      <c r="J91" s="56">
        <v>10093.24</v>
      </c>
      <c r="K91" s="18"/>
      <c r="L91" s="18"/>
      <c r="M91" s="18"/>
      <c r="N91" s="23">
        <v>21093.239999999998</v>
      </c>
      <c r="P91" s="16">
        <v>253</v>
      </c>
      <c r="Q91" s="59">
        <f t="shared" si="2"/>
        <v>83.372490118577062</v>
      </c>
      <c r="R91" s="61"/>
      <c r="S91" s="59">
        <f t="shared" si="3"/>
        <v>71.246522582590458</v>
      </c>
      <c r="T91" s="9">
        <v>380</v>
      </c>
    </row>
    <row r="92" spans="1:20">
      <c r="A92" s="9" t="s">
        <v>88</v>
      </c>
      <c r="B92" s="32" t="s">
        <v>473</v>
      </c>
      <c r="C92" s="9">
        <v>575</v>
      </c>
      <c r="D92" s="16">
        <v>6900</v>
      </c>
      <c r="E92" s="9" t="s">
        <v>88</v>
      </c>
      <c r="F92" s="25">
        <v>31359</v>
      </c>
      <c r="G92" s="19">
        <v>11000</v>
      </c>
      <c r="H92" s="17">
        <v>20359</v>
      </c>
      <c r="I92" s="18">
        <v>0.32</v>
      </c>
      <c r="J92" s="56">
        <v>13844.119999999999</v>
      </c>
      <c r="K92" s="18"/>
      <c r="L92" s="18"/>
      <c r="M92" s="18"/>
      <c r="N92" s="23">
        <v>24844.12</v>
      </c>
      <c r="P92" s="16">
        <v>253</v>
      </c>
      <c r="Q92" s="59">
        <f t="shared" si="2"/>
        <v>98.198102766798414</v>
      </c>
      <c r="R92" s="61"/>
      <c r="S92" s="59">
        <f t="shared" si="3"/>
        <v>70.266123332200948</v>
      </c>
      <c r="T92" s="9">
        <v>310</v>
      </c>
    </row>
    <row r="93" spans="1:20">
      <c r="A93" s="9" t="s">
        <v>89</v>
      </c>
      <c r="B93" s="32" t="s">
        <v>474</v>
      </c>
      <c r="C93" s="9">
        <v>495</v>
      </c>
      <c r="D93" s="16">
        <v>5940</v>
      </c>
      <c r="E93" s="9" t="s">
        <v>89</v>
      </c>
      <c r="F93" s="25">
        <v>26931</v>
      </c>
      <c r="G93" s="19">
        <v>11000</v>
      </c>
      <c r="H93" s="17">
        <v>15931</v>
      </c>
      <c r="I93" s="18">
        <v>0.32</v>
      </c>
      <c r="J93" s="56">
        <v>10833.079999999998</v>
      </c>
      <c r="K93" s="18"/>
      <c r="L93" s="18"/>
      <c r="M93" s="18"/>
      <c r="N93" s="23">
        <v>21833.079999999998</v>
      </c>
      <c r="P93" s="16">
        <v>253</v>
      </c>
      <c r="Q93" s="59">
        <f t="shared" si="2"/>
        <v>86.296758893280625</v>
      </c>
      <c r="R93" s="61"/>
      <c r="S93" s="59">
        <f t="shared" si="3"/>
        <v>68.832249045943129</v>
      </c>
      <c r="T93" s="9">
        <v>160</v>
      </c>
    </row>
    <row r="94" spans="1:20">
      <c r="A94" s="9" t="s">
        <v>90</v>
      </c>
      <c r="B94" s="32" t="s">
        <v>475</v>
      </c>
      <c r="C94" s="9">
        <v>550</v>
      </c>
      <c r="D94" s="16">
        <v>6600</v>
      </c>
      <c r="E94" s="9" t="s">
        <v>90</v>
      </c>
      <c r="F94" s="25">
        <v>29294</v>
      </c>
      <c r="G94" s="19">
        <v>11000</v>
      </c>
      <c r="H94" s="17">
        <v>18294</v>
      </c>
      <c r="I94" s="18">
        <v>0.32</v>
      </c>
      <c r="J94" s="56">
        <v>12439.919999999998</v>
      </c>
      <c r="K94" s="18"/>
      <c r="L94" s="18"/>
      <c r="M94" s="18"/>
      <c r="N94" s="23">
        <v>23439.919999999998</v>
      </c>
      <c r="P94" s="16">
        <v>253</v>
      </c>
      <c r="Q94" s="59">
        <f t="shared" si="2"/>
        <v>92.647905138339908</v>
      </c>
      <c r="R94" s="61"/>
      <c r="S94" s="59">
        <f t="shared" si="3"/>
        <v>71.237444496397615</v>
      </c>
      <c r="T94" s="9">
        <v>550</v>
      </c>
    </row>
    <row r="95" spans="1:20">
      <c r="A95" s="9" t="s">
        <v>91</v>
      </c>
      <c r="B95" s="32" t="s">
        <v>476</v>
      </c>
      <c r="C95" s="9">
        <v>495</v>
      </c>
      <c r="D95" s="16">
        <v>5940</v>
      </c>
      <c r="E95" s="9" t="s">
        <v>91</v>
      </c>
      <c r="F95" s="25">
        <v>26466</v>
      </c>
      <c r="G95" s="19">
        <v>11000</v>
      </c>
      <c r="H95" s="17">
        <v>15466</v>
      </c>
      <c r="I95" s="18">
        <v>0.32</v>
      </c>
      <c r="J95" s="56">
        <v>10516.88</v>
      </c>
      <c r="K95" s="18"/>
      <c r="L95" s="18"/>
      <c r="M95" s="18"/>
      <c r="N95" s="23">
        <v>21516.879999999997</v>
      </c>
      <c r="P95" s="16">
        <v>253</v>
      </c>
      <c r="Q95" s="59">
        <f t="shared" si="2"/>
        <v>85.046956521739119</v>
      </c>
      <c r="R95" s="61"/>
      <c r="S95" s="59">
        <f t="shared" si="3"/>
        <v>69.84376917099506</v>
      </c>
      <c r="T95" s="9">
        <v>190</v>
      </c>
    </row>
    <row r="96" spans="1:20">
      <c r="A96" s="9" t="s">
        <v>92</v>
      </c>
      <c r="B96" s="32" t="s">
        <v>477</v>
      </c>
      <c r="C96" s="9">
        <v>535</v>
      </c>
      <c r="D96" s="16">
        <v>6420</v>
      </c>
      <c r="E96" s="9" t="s">
        <v>92</v>
      </c>
      <c r="F96" s="25">
        <v>30010</v>
      </c>
      <c r="G96" s="19">
        <v>11000</v>
      </c>
      <c r="H96" s="17">
        <v>19010</v>
      </c>
      <c r="I96" s="18">
        <v>0.32</v>
      </c>
      <c r="J96" s="56">
        <v>12926.8</v>
      </c>
      <c r="K96" s="18"/>
      <c r="L96" s="18"/>
      <c r="M96" s="18"/>
      <c r="N96" s="23">
        <v>23926.799999999999</v>
      </c>
      <c r="P96" s="16">
        <v>253</v>
      </c>
      <c r="Q96" s="59">
        <f t="shared" si="2"/>
        <v>94.572332015810275</v>
      </c>
      <c r="R96" s="61"/>
      <c r="S96" s="59">
        <f t="shared" si="3"/>
        <v>67.884547871006575</v>
      </c>
      <c r="T96" s="9">
        <v>250</v>
      </c>
    </row>
    <row r="97" spans="1:21">
      <c r="A97" s="9" t="s">
        <v>93</v>
      </c>
      <c r="B97" s="32" t="s">
        <v>478</v>
      </c>
      <c r="C97" s="9">
        <v>550</v>
      </c>
      <c r="D97" s="16">
        <v>6600</v>
      </c>
      <c r="E97" s="9" t="s">
        <v>93</v>
      </c>
      <c r="F97" s="25">
        <v>28043</v>
      </c>
      <c r="G97" s="19">
        <v>11000</v>
      </c>
      <c r="H97" s="17">
        <v>17043</v>
      </c>
      <c r="I97" s="18">
        <v>0.32</v>
      </c>
      <c r="J97" s="56">
        <v>11589.24</v>
      </c>
      <c r="K97" s="18"/>
      <c r="L97" s="18"/>
      <c r="M97" s="18"/>
      <c r="N97" s="23">
        <v>22589.239999999998</v>
      </c>
      <c r="P97" s="16">
        <v>253</v>
      </c>
      <c r="Q97" s="59">
        <f t="shared" si="2"/>
        <v>89.285533596837936</v>
      </c>
      <c r="R97" s="61"/>
      <c r="S97" s="59">
        <f t="shared" si="3"/>
        <v>73.920149593346224</v>
      </c>
      <c r="T97" s="9">
        <v>1640</v>
      </c>
    </row>
    <row r="98" spans="1:21">
      <c r="A98" s="9" t="s">
        <v>94</v>
      </c>
      <c r="B98" s="32" t="s">
        <v>479</v>
      </c>
      <c r="C98" s="9">
        <v>595</v>
      </c>
      <c r="D98" s="16">
        <v>7140</v>
      </c>
      <c r="E98" s="9" t="s">
        <v>94</v>
      </c>
      <c r="F98" s="25">
        <v>30377</v>
      </c>
      <c r="G98" s="19">
        <v>11000</v>
      </c>
      <c r="H98" s="17">
        <v>19377</v>
      </c>
      <c r="I98" s="18">
        <v>0.32</v>
      </c>
      <c r="J98" s="56">
        <v>13176.359999999999</v>
      </c>
      <c r="K98" s="18"/>
      <c r="L98" s="18"/>
      <c r="M98" s="18"/>
      <c r="N98" s="23">
        <v>24176.36</v>
      </c>
      <c r="P98" s="16">
        <v>253</v>
      </c>
      <c r="Q98" s="59">
        <f t="shared" si="2"/>
        <v>95.558735177865614</v>
      </c>
      <c r="R98" s="61"/>
      <c r="S98" s="59">
        <f t="shared" si="3"/>
        <v>74.718443967578239</v>
      </c>
      <c r="T98" s="9">
        <v>110</v>
      </c>
    </row>
    <row r="99" spans="1:21">
      <c r="A99" s="9" t="s">
        <v>95</v>
      </c>
      <c r="B99" s="32" t="s">
        <v>480</v>
      </c>
      <c r="C99" s="9">
        <v>550</v>
      </c>
      <c r="D99" s="16">
        <v>6600</v>
      </c>
      <c r="E99" s="9" t="s">
        <v>95</v>
      </c>
      <c r="F99" s="25">
        <v>27222</v>
      </c>
      <c r="G99" s="19">
        <v>11000</v>
      </c>
      <c r="H99" s="17">
        <v>16222</v>
      </c>
      <c r="I99" s="18">
        <v>0.32</v>
      </c>
      <c r="J99" s="56">
        <v>11030.96</v>
      </c>
      <c r="K99" s="18"/>
      <c r="L99" s="18"/>
      <c r="M99" s="18"/>
      <c r="N99" s="23">
        <v>22030.959999999999</v>
      </c>
      <c r="P99" s="16">
        <v>253</v>
      </c>
      <c r="Q99" s="59">
        <f t="shared" si="2"/>
        <v>87.078893280632414</v>
      </c>
      <c r="R99" s="61"/>
      <c r="S99" s="59">
        <f t="shared" si="3"/>
        <v>75.793338102379565</v>
      </c>
      <c r="T99" s="9">
        <v>370</v>
      </c>
    </row>
    <row r="100" spans="1:21">
      <c r="A100" s="9" t="s">
        <v>96</v>
      </c>
      <c r="B100" s="32" t="s">
        <v>481</v>
      </c>
      <c r="C100" s="9">
        <v>625</v>
      </c>
      <c r="D100" s="16">
        <v>7500</v>
      </c>
      <c r="E100" s="9" t="s">
        <v>96</v>
      </c>
      <c r="F100" s="25">
        <v>37003</v>
      </c>
      <c r="G100" s="19">
        <v>11000</v>
      </c>
      <c r="H100" s="17">
        <v>26003</v>
      </c>
      <c r="I100" s="18">
        <v>0.32</v>
      </c>
      <c r="J100" s="56">
        <v>17682.039999999997</v>
      </c>
      <c r="K100" s="18"/>
      <c r="L100" s="18"/>
      <c r="M100" s="18"/>
      <c r="N100" s="23">
        <v>28682.039999999997</v>
      </c>
      <c r="P100" s="16">
        <v>253</v>
      </c>
      <c r="Q100" s="59">
        <f t="shared" si="2"/>
        <v>113.36774703557312</v>
      </c>
      <c r="R100" s="61"/>
      <c r="S100" s="59">
        <f t="shared" si="3"/>
        <v>66.156382182020522</v>
      </c>
      <c r="T100" s="9">
        <v>240</v>
      </c>
    </row>
    <row r="101" spans="1:21">
      <c r="A101" s="9" t="s">
        <v>97</v>
      </c>
      <c r="B101" s="32" t="s">
        <v>482</v>
      </c>
      <c r="C101" s="9">
        <v>550</v>
      </c>
      <c r="D101" s="16">
        <v>6600</v>
      </c>
      <c r="E101" s="9" t="s">
        <v>97</v>
      </c>
      <c r="F101" s="25">
        <v>27376</v>
      </c>
      <c r="G101" s="19">
        <v>11000</v>
      </c>
      <c r="H101" s="17">
        <v>16376</v>
      </c>
      <c r="I101" s="18">
        <v>0.32</v>
      </c>
      <c r="J101" s="56">
        <v>11135.679999999998</v>
      </c>
      <c r="K101" s="18"/>
      <c r="L101" s="18"/>
      <c r="M101" s="18"/>
      <c r="N101" s="23">
        <v>22135.68</v>
      </c>
      <c r="P101" s="16">
        <v>253</v>
      </c>
      <c r="Q101" s="59">
        <f t="shared" si="2"/>
        <v>87.492806324110674</v>
      </c>
      <c r="R101" s="61"/>
      <c r="S101" s="59">
        <f t="shared" si="3"/>
        <v>75.434773180674824</v>
      </c>
      <c r="T101" s="9">
        <v>380</v>
      </c>
    </row>
    <row r="102" spans="1:21">
      <c r="A102" s="9" t="s">
        <v>98</v>
      </c>
      <c r="B102" s="32" t="s">
        <v>483</v>
      </c>
      <c r="C102" s="9">
        <v>525</v>
      </c>
      <c r="D102" s="16">
        <v>6300</v>
      </c>
      <c r="E102" s="9" t="s">
        <v>98</v>
      </c>
      <c r="F102" s="25">
        <v>27084</v>
      </c>
      <c r="G102" s="19">
        <v>11000</v>
      </c>
      <c r="H102" s="17">
        <v>16084</v>
      </c>
      <c r="I102" s="18">
        <v>0.32</v>
      </c>
      <c r="J102" s="56">
        <v>10937.119999999999</v>
      </c>
      <c r="K102" s="18"/>
      <c r="L102" s="18"/>
      <c r="M102" s="18"/>
      <c r="N102" s="23">
        <v>21937.119999999999</v>
      </c>
      <c r="P102" s="16">
        <v>253</v>
      </c>
      <c r="Q102" s="59">
        <f t="shared" si="2"/>
        <v>86.707984189723319</v>
      </c>
      <c r="R102" s="61"/>
      <c r="S102" s="59">
        <f t="shared" si="3"/>
        <v>72.65766882799565</v>
      </c>
      <c r="T102" s="9">
        <v>200</v>
      </c>
    </row>
    <row r="103" spans="1:21">
      <c r="A103" s="9" t="s">
        <v>99</v>
      </c>
      <c r="B103" s="32" t="s">
        <v>484</v>
      </c>
      <c r="C103" s="9">
        <v>535</v>
      </c>
      <c r="D103" s="16">
        <v>6420</v>
      </c>
      <c r="E103" s="9" t="s">
        <v>99</v>
      </c>
      <c r="F103" s="25">
        <v>26533</v>
      </c>
      <c r="G103" s="19">
        <v>11000</v>
      </c>
      <c r="H103" s="17">
        <v>15533</v>
      </c>
      <c r="I103" s="18">
        <v>0.32</v>
      </c>
      <c r="J103" s="56">
        <v>10562.439999999999</v>
      </c>
      <c r="K103" s="18"/>
      <c r="L103" s="18"/>
      <c r="M103" s="18"/>
      <c r="N103" s="23">
        <v>21562.44</v>
      </c>
      <c r="P103" s="16">
        <v>253</v>
      </c>
      <c r="Q103" s="59">
        <f t="shared" si="2"/>
        <v>85.227035573122521</v>
      </c>
      <c r="R103" s="61"/>
      <c r="S103" s="59">
        <f t="shared" si="3"/>
        <v>75.32820960893109</v>
      </c>
      <c r="T103" s="9">
        <v>240</v>
      </c>
    </row>
    <row r="104" spans="1:21">
      <c r="A104" s="26" t="s">
        <v>100</v>
      </c>
      <c r="B104" s="37" t="s">
        <v>485</v>
      </c>
      <c r="C104" s="26">
        <v>595</v>
      </c>
      <c r="D104" s="27">
        <v>7140</v>
      </c>
      <c r="E104" s="26" t="s">
        <v>100</v>
      </c>
      <c r="F104" s="28" t="s">
        <v>377</v>
      </c>
      <c r="G104" s="29">
        <v>11000</v>
      </c>
      <c r="H104" s="28" t="s">
        <v>377</v>
      </c>
      <c r="I104" s="30">
        <v>0.32</v>
      </c>
      <c r="J104" s="58" t="s">
        <v>377</v>
      </c>
      <c r="K104" s="30"/>
      <c r="L104" s="30"/>
      <c r="M104" s="30"/>
      <c r="N104" s="28" t="s">
        <v>377</v>
      </c>
      <c r="O104" s="26"/>
      <c r="P104" s="27">
        <v>253</v>
      </c>
      <c r="Q104" s="28" t="s">
        <v>377</v>
      </c>
      <c r="R104" s="28"/>
      <c r="S104" s="28" t="s">
        <v>377</v>
      </c>
      <c r="T104" s="26" t="s">
        <v>377</v>
      </c>
      <c r="U104" s="9" t="s">
        <v>378</v>
      </c>
    </row>
    <row r="105" spans="1:21">
      <c r="A105" s="9" t="s">
        <v>101</v>
      </c>
      <c r="B105" s="32" t="s">
        <v>486</v>
      </c>
      <c r="C105" s="9">
        <v>540</v>
      </c>
      <c r="D105" s="16">
        <v>6480</v>
      </c>
      <c r="E105" s="9" t="s">
        <v>101</v>
      </c>
      <c r="F105" s="25">
        <v>25343</v>
      </c>
      <c r="G105" s="19">
        <v>11000</v>
      </c>
      <c r="H105" s="17">
        <v>14343</v>
      </c>
      <c r="I105" s="18">
        <v>0.32</v>
      </c>
      <c r="J105" s="56">
        <v>9753.24</v>
      </c>
      <c r="K105" s="18"/>
      <c r="L105" s="18"/>
      <c r="M105" s="18"/>
      <c r="N105" s="23">
        <v>20753.239999999998</v>
      </c>
      <c r="P105" s="16">
        <v>253</v>
      </c>
      <c r="Q105" s="59">
        <f t="shared" si="2"/>
        <v>82.0286166007905</v>
      </c>
      <c r="R105" s="61"/>
      <c r="S105" s="59">
        <f t="shared" si="3"/>
        <v>78.996821701093438</v>
      </c>
      <c r="T105" s="9">
        <v>4350</v>
      </c>
    </row>
    <row r="106" spans="1:21">
      <c r="A106" s="9" t="s">
        <v>102</v>
      </c>
      <c r="B106" s="32" t="s">
        <v>487</v>
      </c>
      <c r="C106" s="9">
        <v>585</v>
      </c>
      <c r="D106" s="16">
        <v>7020</v>
      </c>
      <c r="E106" s="9" t="s">
        <v>102</v>
      </c>
      <c r="F106" s="25">
        <v>21092</v>
      </c>
      <c r="G106" s="19">
        <v>11000</v>
      </c>
      <c r="H106" s="17">
        <v>10092</v>
      </c>
      <c r="I106" s="18">
        <v>0.32</v>
      </c>
      <c r="J106" s="56">
        <v>6862.5599999999995</v>
      </c>
      <c r="K106" s="18"/>
      <c r="L106" s="18"/>
      <c r="M106" s="18"/>
      <c r="N106" s="23">
        <v>17862.559999999998</v>
      </c>
      <c r="P106" s="16">
        <v>253</v>
      </c>
      <c r="Q106" s="59">
        <f t="shared" si="2"/>
        <v>70.603003952569168</v>
      </c>
      <c r="R106" s="61"/>
      <c r="S106" s="59">
        <f t="shared" si="3"/>
        <v>99.429197158749929</v>
      </c>
      <c r="T106" s="9">
        <v>710</v>
      </c>
    </row>
    <row r="107" spans="1:21">
      <c r="A107" s="9" t="s">
        <v>103</v>
      </c>
      <c r="B107" s="32" t="s">
        <v>488</v>
      </c>
      <c r="C107" s="9">
        <v>475</v>
      </c>
      <c r="D107" s="16">
        <v>5700</v>
      </c>
      <c r="E107" s="9" t="s">
        <v>103</v>
      </c>
      <c r="F107" s="25">
        <v>24365</v>
      </c>
      <c r="G107" s="19">
        <v>11000</v>
      </c>
      <c r="H107" s="17">
        <v>13365</v>
      </c>
      <c r="I107" s="18">
        <v>0.32</v>
      </c>
      <c r="J107" s="56">
        <v>9088.1999999999989</v>
      </c>
      <c r="K107" s="18"/>
      <c r="L107" s="18"/>
      <c r="M107" s="18"/>
      <c r="N107" s="23">
        <v>20088.199999999997</v>
      </c>
      <c r="P107" s="16">
        <v>253</v>
      </c>
      <c r="Q107" s="59">
        <f t="shared" si="2"/>
        <v>79.399999999999991</v>
      </c>
      <c r="R107" s="61"/>
      <c r="S107" s="59">
        <f t="shared" si="3"/>
        <v>71.788413098236788</v>
      </c>
      <c r="T107" s="9">
        <v>780</v>
      </c>
    </row>
    <row r="108" spans="1:21">
      <c r="A108" s="9" t="s">
        <v>104</v>
      </c>
      <c r="B108" s="32" t="s">
        <v>489</v>
      </c>
      <c r="C108" s="9">
        <v>550</v>
      </c>
      <c r="D108" s="16">
        <v>6600</v>
      </c>
      <c r="E108" s="9" t="s">
        <v>104</v>
      </c>
      <c r="F108" s="25">
        <v>23001</v>
      </c>
      <c r="G108" s="19">
        <v>11000</v>
      </c>
      <c r="H108" s="17">
        <v>12001</v>
      </c>
      <c r="I108" s="18">
        <v>0.32</v>
      </c>
      <c r="J108" s="56">
        <v>8160.6799999999994</v>
      </c>
      <c r="K108" s="18"/>
      <c r="L108" s="18"/>
      <c r="M108" s="18"/>
      <c r="N108" s="23">
        <v>19160.68</v>
      </c>
      <c r="P108" s="16">
        <v>253</v>
      </c>
      <c r="Q108" s="59">
        <f t="shared" si="2"/>
        <v>75.733913043478267</v>
      </c>
      <c r="R108" s="61"/>
      <c r="S108" s="59">
        <f t="shared" si="3"/>
        <v>87.147220244792976</v>
      </c>
      <c r="T108" s="9">
        <v>480</v>
      </c>
    </row>
    <row r="109" spans="1:21">
      <c r="A109" s="9" t="s">
        <v>105</v>
      </c>
      <c r="B109" s="32" t="s">
        <v>490</v>
      </c>
      <c r="C109" s="9">
        <v>495</v>
      </c>
      <c r="D109" s="16">
        <v>5940</v>
      </c>
      <c r="E109" s="9" t="s">
        <v>105</v>
      </c>
      <c r="F109" s="25">
        <v>27661</v>
      </c>
      <c r="G109" s="19">
        <v>11000</v>
      </c>
      <c r="H109" s="17">
        <v>16661</v>
      </c>
      <c r="I109" s="18">
        <v>0.32</v>
      </c>
      <c r="J109" s="56">
        <v>11329.48</v>
      </c>
      <c r="K109" s="18"/>
      <c r="L109" s="18"/>
      <c r="M109" s="18"/>
      <c r="N109" s="23">
        <v>22329.48</v>
      </c>
      <c r="P109" s="16">
        <v>253</v>
      </c>
      <c r="Q109" s="59">
        <f t="shared" si="2"/>
        <v>88.258814229249012</v>
      </c>
      <c r="R109" s="61"/>
      <c r="S109" s="59">
        <f t="shared" si="3"/>
        <v>67.302059877793837</v>
      </c>
      <c r="T109" s="9">
        <v>370</v>
      </c>
    </row>
    <row r="110" spans="1:21">
      <c r="A110" s="9" t="s">
        <v>106</v>
      </c>
      <c r="B110" s="32" t="s">
        <v>491</v>
      </c>
      <c r="C110" s="9">
        <v>575</v>
      </c>
      <c r="D110" s="16">
        <v>6900</v>
      </c>
      <c r="E110" s="9" t="s">
        <v>106</v>
      </c>
      <c r="F110" s="25">
        <v>24935</v>
      </c>
      <c r="G110" s="19">
        <v>11000</v>
      </c>
      <c r="H110" s="17">
        <v>13935</v>
      </c>
      <c r="I110" s="18">
        <v>0.32</v>
      </c>
      <c r="J110" s="56">
        <v>9475.7999999999993</v>
      </c>
      <c r="K110" s="18"/>
      <c r="L110" s="18"/>
      <c r="M110" s="18"/>
      <c r="N110" s="23">
        <v>20475.8</v>
      </c>
      <c r="P110" s="16">
        <v>253</v>
      </c>
      <c r="Q110" s="59">
        <f t="shared" si="2"/>
        <v>80.932015810276681</v>
      </c>
      <c r="R110" s="61"/>
      <c r="S110" s="59">
        <f t="shared" si="3"/>
        <v>85.256742105314572</v>
      </c>
      <c r="T110" s="9">
        <v>810</v>
      </c>
    </row>
    <row r="111" spans="1:21">
      <c r="A111" s="9" t="s">
        <v>107</v>
      </c>
      <c r="B111" s="32" t="s">
        <v>492</v>
      </c>
      <c r="C111" s="9">
        <v>550</v>
      </c>
      <c r="D111" s="16">
        <v>6600</v>
      </c>
      <c r="E111" s="9" t="s">
        <v>107</v>
      </c>
      <c r="F111" s="25">
        <v>26393</v>
      </c>
      <c r="G111" s="19">
        <v>11000</v>
      </c>
      <c r="H111" s="17">
        <v>15393</v>
      </c>
      <c r="I111" s="18">
        <v>0.32</v>
      </c>
      <c r="J111" s="56">
        <v>10467.24</v>
      </c>
      <c r="K111" s="18"/>
      <c r="L111" s="18"/>
      <c r="M111" s="18"/>
      <c r="N111" s="23">
        <v>21467.239999999998</v>
      </c>
      <c r="P111" s="16">
        <v>253</v>
      </c>
      <c r="Q111" s="59">
        <f t="shared" si="2"/>
        <v>84.850750988142281</v>
      </c>
      <c r="R111" s="61"/>
      <c r="S111" s="59">
        <f t="shared" si="3"/>
        <v>77.783636834544183</v>
      </c>
      <c r="T111" s="9">
        <v>830</v>
      </c>
    </row>
    <row r="112" spans="1:21">
      <c r="A112" s="9" t="s">
        <v>108</v>
      </c>
      <c r="B112" s="32" t="s">
        <v>493</v>
      </c>
      <c r="C112" s="9">
        <v>440</v>
      </c>
      <c r="D112" s="16">
        <v>5280</v>
      </c>
      <c r="E112" s="9" t="s">
        <v>108</v>
      </c>
      <c r="F112" s="25">
        <v>27959</v>
      </c>
      <c r="G112" s="19">
        <v>11000</v>
      </c>
      <c r="H112" s="17">
        <v>16959</v>
      </c>
      <c r="I112" s="18">
        <v>0.32</v>
      </c>
      <c r="J112" s="56">
        <v>11532.119999999999</v>
      </c>
      <c r="K112" s="18"/>
      <c r="L112" s="18"/>
      <c r="M112" s="18"/>
      <c r="N112" s="23">
        <v>22532.12</v>
      </c>
      <c r="P112" s="16">
        <v>253</v>
      </c>
      <c r="Q112" s="59">
        <f t="shared" si="2"/>
        <v>89.059762845849804</v>
      </c>
      <c r="R112" s="61"/>
      <c r="S112" s="59">
        <f t="shared" si="3"/>
        <v>59.286032561516627</v>
      </c>
      <c r="T112" s="9">
        <v>370</v>
      </c>
    </row>
    <row r="113" spans="1:20">
      <c r="A113" s="9" t="s">
        <v>109</v>
      </c>
      <c r="B113" s="32" t="s">
        <v>494</v>
      </c>
      <c r="C113" s="9">
        <v>650</v>
      </c>
      <c r="D113" s="16">
        <v>7800</v>
      </c>
      <c r="E113" s="9" t="s">
        <v>109</v>
      </c>
      <c r="F113" s="25">
        <v>27303</v>
      </c>
      <c r="G113" s="19">
        <v>11000</v>
      </c>
      <c r="H113" s="17">
        <v>16303</v>
      </c>
      <c r="I113" s="18">
        <v>0.32</v>
      </c>
      <c r="J113" s="56">
        <v>11086.039999999999</v>
      </c>
      <c r="K113" s="18"/>
      <c r="L113" s="18"/>
      <c r="M113" s="18"/>
      <c r="N113" s="23">
        <v>22086.04</v>
      </c>
      <c r="P113" s="16">
        <v>253</v>
      </c>
      <c r="Q113" s="59">
        <f t="shared" si="2"/>
        <v>87.296600790513835</v>
      </c>
      <c r="R113" s="61"/>
      <c r="S113" s="59">
        <f t="shared" si="3"/>
        <v>89.350558090087674</v>
      </c>
      <c r="T113" s="9">
        <v>4190</v>
      </c>
    </row>
    <row r="114" spans="1:20">
      <c r="A114" s="9" t="s">
        <v>110</v>
      </c>
      <c r="B114" s="32" t="s">
        <v>495</v>
      </c>
      <c r="C114" s="9">
        <v>595</v>
      </c>
      <c r="D114" s="16">
        <v>7140</v>
      </c>
      <c r="E114" s="9" t="s">
        <v>110</v>
      </c>
      <c r="F114" s="25">
        <v>25041</v>
      </c>
      <c r="G114" s="19">
        <v>11000</v>
      </c>
      <c r="H114" s="17">
        <v>14041</v>
      </c>
      <c r="I114" s="18">
        <v>0.32</v>
      </c>
      <c r="J114" s="56">
        <v>9547.8799999999992</v>
      </c>
      <c r="K114" s="18"/>
      <c r="L114" s="18"/>
      <c r="M114" s="18"/>
      <c r="N114" s="23">
        <v>20547.879999999997</v>
      </c>
      <c r="P114" s="16">
        <v>253</v>
      </c>
      <c r="Q114" s="59">
        <f t="shared" si="2"/>
        <v>81.216916996047416</v>
      </c>
      <c r="R114" s="61"/>
      <c r="S114" s="59">
        <f t="shared" si="3"/>
        <v>87.91271897636156</v>
      </c>
      <c r="T114" s="9">
        <v>290</v>
      </c>
    </row>
    <row r="115" spans="1:20">
      <c r="A115" s="9" t="s">
        <v>111</v>
      </c>
      <c r="B115" s="32" t="s">
        <v>496</v>
      </c>
      <c r="C115" s="9">
        <v>650</v>
      </c>
      <c r="D115" s="16">
        <v>7800</v>
      </c>
      <c r="E115" s="9" t="s">
        <v>111</v>
      </c>
      <c r="F115" s="25">
        <v>29195</v>
      </c>
      <c r="G115" s="19">
        <v>11000</v>
      </c>
      <c r="H115" s="17">
        <v>18195</v>
      </c>
      <c r="I115" s="18">
        <v>0.32</v>
      </c>
      <c r="J115" s="56">
        <v>12372.599999999999</v>
      </c>
      <c r="K115" s="18"/>
      <c r="L115" s="18"/>
      <c r="M115" s="18"/>
      <c r="N115" s="23">
        <v>23372.6</v>
      </c>
      <c r="P115" s="16">
        <v>253</v>
      </c>
      <c r="Q115" s="59">
        <f t="shared" si="2"/>
        <v>92.381818181818176</v>
      </c>
      <c r="R115" s="61"/>
      <c r="S115" s="59">
        <f t="shared" si="3"/>
        <v>84.432198386144464</v>
      </c>
      <c r="T115" s="9">
        <v>310</v>
      </c>
    </row>
    <row r="116" spans="1:20">
      <c r="A116" s="9" t="s">
        <v>112</v>
      </c>
      <c r="B116" s="32" t="s">
        <v>497</v>
      </c>
      <c r="C116" s="9">
        <v>595</v>
      </c>
      <c r="D116" s="16">
        <v>7140</v>
      </c>
      <c r="E116" s="9" t="s">
        <v>112</v>
      </c>
      <c r="F116" s="25">
        <v>30164</v>
      </c>
      <c r="G116" s="19">
        <v>11000</v>
      </c>
      <c r="H116" s="17">
        <v>19164</v>
      </c>
      <c r="I116" s="18">
        <v>0.32</v>
      </c>
      <c r="J116" s="56">
        <v>13031.519999999999</v>
      </c>
      <c r="K116" s="18"/>
      <c r="L116" s="18"/>
      <c r="M116" s="18"/>
      <c r="N116" s="23">
        <v>24031.519999999997</v>
      </c>
      <c r="P116" s="16">
        <v>253</v>
      </c>
      <c r="Q116" s="59">
        <f t="shared" si="2"/>
        <v>94.986245059288521</v>
      </c>
      <c r="R116" s="61"/>
      <c r="S116" s="59">
        <f t="shared" si="3"/>
        <v>75.168778337783053</v>
      </c>
      <c r="T116" s="9">
        <v>610</v>
      </c>
    </row>
    <row r="117" spans="1:20">
      <c r="A117" s="9" t="s">
        <v>113</v>
      </c>
      <c r="B117" s="32" t="s">
        <v>498</v>
      </c>
      <c r="C117" s="9">
        <v>595</v>
      </c>
      <c r="D117" s="16">
        <v>7140</v>
      </c>
      <c r="E117" s="9" t="s">
        <v>113</v>
      </c>
      <c r="F117" s="25">
        <v>26146</v>
      </c>
      <c r="G117" s="19">
        <v>11000</v>
      </c>
      <c r="H117" s="17">
        <v>15146</v>
      </c>
      <c r="I117" s="18">
        <v>0.32</v>
      </c>
      <c r="J117" s="56">
        <v>10299.279999999999</v>
      </c>
      <c r="K117" s="18"/>
      <c r="L117" s="18"/>
      <c r="M117" s="18"/>
      <c r="N117" s="23">
        <v>21299.279999999999</v>
      </c>
      <c r="P117" s="16">
        <v>253</v>
      </c>
      <c r="Q117" s="59">
        <f t="shared" si="2"/>
        <v>84.186877470355725</v>
      </c>
      <c r="R117" s="61"/>
      <c r="S117" s="59">
        <f t="shared" si="3"/>
        <v>84.811317565664197</v>
      </c>
      <c r="T117" s="9">
        <v>730</v>
      </c>
    </row>
    <row r="118" spans="1:20">
      <c r="A118" s="9" t="s">
        <v>114</v>
      </c>
      <c r="B118" s="32" t="s">
        <v>499</v>
      </c>
      <c r="C118" s="9">
        <v>675</v>
      </c>
      <c r="D118" s="16">
        <v>8100</v>
      </c>
      <c r="E118" s="9" t="s">
        <v>114</v>
      </c>
      <c r="F118" s="25">
        <v>25275</v>
      </c>
      <c r="G118" s="19">
        <v>11000</v>
      </c>
      <c r="H118" s="17">
        <v>14275</v>
      </c>
      <c r="I118" s="18">
        <v>0.32</v>
      </c>
      <c r="J118" s="56">
        <v>9707</v>
      </c>
      <c r="K118" s="18"/>
      <c r="L118" s="18"/>
      <c r="M118" s="18"/>
      <c r="N118" s="23">
        <v>20707</v>
      </c>
      <c r="P118" s="16">
        <v>253</v>
      </c>
      <c r="Q118" s="59">
        <f t="shared" si="2"/>
        <v>81.845849802371546</v>
      </c>
      <c r="R118" s="61"/>
      <c r="S118" s="59">
        <f t="shared" si="3"/>
        <v>98.966533056454338</v>
      </c>
      <c r="T118" s="9">
        <v>1600</v>
      </c>
    </row>
    <row r="119" spans="1:20">
      <c r="A119" s="9" t="s">
        <v>115</v>
      </c>
      <c r="B119" s="32" t="s">
        <v>500</v>
      </c>
      <c r="C119" s="9">
        <v>750</v>
      </c>
      <c r="D119" s="16">
        <v>9000</v>
      </c>
      <c r="E119" s="9" t="s">
        <v>115</v>
      </c>
      <c r="F119" s="25">
        <v>35815</v>
      </c>
      <c r="G119" s="19">
        <v>11000</v>
      </c>
      <c r="H119" s="17">
        <v>24815</v>
      </c>
      <c r="I119" s="18">
        <v>0.32</v>
      </c>
      <c r="J119" s="56">
        <v>16874.199999999997</v>
      </c>
      <c r="K119" s="18"/>
      <c r="L119" s="18"/>
      <c r="M119" s="18"/>
      <c r="N119" s="23">
        <v>27874.199999999997</v>
      </c>
      <c r="P119" s="16">
        <v>253</v>
      </c>
      <c r="Q119" s="59">
        <f t="shared" si="2"/>
        <v>110.17470355731224</v>
      </c>
      <c r="R119" s="61"/>
      <c r="S119" s="59">
        <f t="shared" si="3"/>
        <v>81.688443076393227</v>
      </c>
      <c r="T119" s="9">
        <v>300</v>
      </c>
    </row>
    <row r="120" spans="1:20">
      <c r="A120" s="9" t="s">
        <v>116</v>
      </c>
      <c r="B120" s="32" t="s">
        <v>501</v>
      </c>
      <c r="C120" s="9">
        <v>595</v>
      </c>
      <c r="D120" s="16">
        <v>7140</v>
      </c>
      <c r="E120" s="9" t="s">
        <v>116</v>
      </c>
      <c r="F120" s="25">
        <v>23605</v>
      </c>
      <c r="G120" s="19">
        <v>11000</v>
      </c>
      <c r="H120" s="17">
        <v>12605</v>
      </c>
      <c r="I120" s="18">
        <v>0.32</v>
      </c>
      <c r="J120" s="56">
        <v>8571.4</v>
      </c>
      <c r="K120" s="18"/>
      <c r="L120" s="18"/>
      <c r="M120" s="18"/>
      <c r="N120" s="23">
        <v>19571.400000000001</v>
      </c>
      <c r="P120" s="16">
        <v>253</v>
      </c>
      <c r="Q120" s="59">
        <f t="shared" si="2"/>
        <v>77.357312252964434</v>
      </c>
      <c r="R120" s="61"/>
      <c r="S120" s="59">
        <f t="shared" si="3"/>
        <v>92.298966859805631</v>
      </c>
      <c r="T120" s="9">
        <v>360</v>
      </c>
    </row>
    <row r="121" spans="1:20">
      <c r="A121" s="9" t="s">
        <v>117</v>
      </c>
      <c r="B121" s="32" t="s">
        <v>502</v>
      </c>
      <c r="C121" s="9">
        <v>495</v>
      </c>
      <c r="D121" s="16">
        <v>5940</v>
      </c>
      <c r="E121" s="9" t="s">
        <v>117</v>
      </c>
      <c r="F121" s="25">
        <v>27226</v>
      </c>
      <c r="G121" s="19">
        <v>11000</v>
      </c>
      <c r="H121" s="17">
        <v>16226</v>
      </c>
      <c r="I121" s="18">
        <v>0.32</v>
      </c>
      <c r="J121" s="56">
        <v>11033.679999999998</v>
      </c>
      <c r="K121" s="18"/>
      <c r="L121" s="18"/>
      <c r="M121" s="18"/>
      <c r="N121" s="23">
        <v>22033.68</v>
      </c>
      <c r="P121" s="16">
        <v>253</v>
      </c>
      <c r="Q121" s="59">
        <f t="shared" si="2"/>
        <v>87.089644268774705</v>
      </c>
      <c r="R121" s="61"/>
      <c r="S121" s="59">
        <f t="shared" si="3"/>
        <v>68.205583452242209</v>
      </c>
      <c r="T121" s="9">
        <v>2330</v>
      </c>
    </row>
    <row r="122" spans="1:20">
      <c r="A122" s="9" t="s">
        <v>118</v>
      </c>
      <c r="B122" s="32" t="s">
        <v>503</v>
      </c>
      <c r="C122" s="9">
        <v>475</v>
      </c>
      <c r="D122" s="16">
        <v>5700</v>
      </c>
      <c r="E122" s="9" t="s">
        <v>118</v>
      </c>
      <c r="F122" s="25">
        <v>24771</v>
      </c>
      <c r="G122" s="19">
        <v>11000</v>
      </c>
      <c r="H122" s="17">
        <v>13771</v>
      </c>
      <c r="I122" s="18">
        <v>0.32</v>
      </c>
      <c r="J122" s="56">
        <v>9364.2799999999988</v>
      </c>
      <c r="K122" s="18"/>
      <c r="L122" s="18"/>
      <c r="M122" s="18"/>
      <c r="N122" s="23">
        <v>20364.28</v>
      </c>
      <c r="P122" s="16">
        <v>253</v>
      </c>
      <c r="Q122" s="59">
        <f t="shared" si="2"/>
        <v>80.491225296442678</v>
      </c>
      <c r="R122" s="61"/>
      <c r="S122" s="59">
        <f t="shared" si="3"/>
        <v>70.815172449013673</v>
      </c>
      <c r="T122" s="9">
        <v>460</v>
      </c>
    </row>
    <row r="123" spans="1:20">
      <c r="A123" s="9" t="s">
        <v>119</v>
      </c>
      <c r="B123" s="32" t="s">
        <v>504</v>
      </c>
      <c r="C123" s="9">
        <v>460</v>
      </c>
      <c r="D123" s="16">
        <v>5520</v>
      </c>
      <c r="E123" s="9" t="s">
        <v>119</v>
      </c>
      <c r="F123" s="25">
        <v>26056</v>
      </c>
      <c r="G123" s="19">
        <v>11000</v>
      </c>
      <c r="H123" s="17">
        <v>15056</v>
      </c>
      <c r="I123" s="18">
        <v>0.32</v>
      </c>
      <c r="J123" s="56">
        <v>10238.08</v>
      </c>
      <c r="K123" s="18"/>
      <c r="L123" s="18"/>
      <c r="M123" s="18"/>
      <c r="N123" s="23">
        <v>21238.080000000002</v>
      </c>
      <c r="P123" s="16">
        <v>253</v>
      </c>
      <c r="Q123" s="59">
        <f t="shared" si="2"/>
        <v>83.944980237154155</v>
      </c>
      <c r="R123" s="61"/>
      <c r="S123" s="59">
        <f t="shared" si="3"/>
        <v>65.757356597206524</v>
      </c>
      <c r="T123" s="9">
        <v>320</v>
      </c>
    </row>
    <row r="124" spans="1:20">
      <c r="A124" s="9" t="s">
        <v>120</v>
      </c>
      <c r="B124" s="32" t="s">
        <v>505</v>
      </c>
      <c r="C124" s="9">
        <v>550</v>
      </c>
      <c r="D124" s="16">
        <v>6600</v>
      </c>
      <c r="E124" s="9" t="s">
        <v>120</v>
      </c>
      <c r="F124" s="25">
        <v>29436</v>
      </c>
      <c r="G124" s="19">
        <v>11000</v>
      </c>
      <c r="H124" s="17">
        <v>18436</v>
      </c>
      <c r="I124" s="18">
        <v>0.32</v>
      </c>
      <c r="J124" s="56">
        <v>12536.48</v>
      </c>
      <c r="K124" s="18"/>
      <c r="L124" s="18"/>
      <c r="M124" s="18"/>
      <c r="N124" s="23">
        <v>23536.48</v>
      </c>
      <c r="P124" s="16">
        <v>253</v>
      </c>
      <c r="Q124" s="59">
        <f t="shared" si="2"/>
        <v>93.029565217391308</v>
      </c>
      <c r="R124" s="61"/>
      <c r="S124" s="59">
        <f t="shared" si="3"/>
        <v>70.945188065505121</v>
      </c>
      <c r="T124" s="9">
        <v>290</v>
      </c>
    </row>
    <row r="125" spans="1:20">
      <c r="A125" s="4" t="s">
        <v>121</v>
      </c>
      <c r="B125" s="35" t="s">
        <v>506</v>
      </c>
      <c r="C125" s="9">
        <v>525</v>
      </c>
      <c r="D125" s="16">
        <v>6300</v>
      </c>
      <c r="E125" s="4" t="s">
        <v>121</v>
      </c>
      <c r="F125" s="25">
        <v>27676</v>
      </c>
      <c r="G125" s="19">
        <v>11000</v>
      </c>
      <c r="H125" s="17">
        <v>16676</v>
      </c>
      <c r="I125" s="18">
        <v>0.32</v>
      </c>
      <c r="J125" s="56">
        <v>11339.679999999998</v>
      </c>
      <c r="K125" s="18"/>
      <c r="L125" s="18"/>
      <c r="M125" s="18"/>
      <c r="N125" s="23">
        <v>22339.68</v>
      </c>
      <c r="P125" s="16">
        <v>253</v>
      </c>
      <c r="Q125" s="59">
        <f t="shared" si="2"/>
        <v>88.299130434782612</v>
      </c>
      <c r="R125" s="61"/>
      <c r="S125" s="59">
        <f t="shared" si="3"/>
        <v>71.348380997400142</v>
      </c>
      <c r="T125" s="9">
        <v>290</v>
      </c>
    </row>
    <row r="126" spans="1:20" s="3" customFormat="1">
      <c r="A126" s="9" t="s">
        <v>122</v>
      </c>
      <c r="B126" s="32" t="s">
        <v>507</v>
      </c>
      <c r="C126" s="3">
        <v>450</v>
      </c>
      <c r="D126" s="16">
        <v>5400</v>
      </c>
      <c r="E126" s="9" t="s">
        <v>122</v>
      </c>
      <c r="F126" s="25">
        <v>23378</v>
      </c>
      <c r="G126" s="19">
        <v>11000</v>
      </c>
      <c r="H126" s="17">
        <v>12378</v>
      </c>
      <c r="I126" s="18">
        <v>0.32</v>
      </c>
      <c r="J126" s="56">
        <v>8417.0399999999991</v>
      </c>
      <c r="K126" s="18"/>
      <c r="L126" s="18"/>
      <c r="M126" s="18"/>
      <c r="N126" s="23">
        <v>19417.04</v>
      </c>
      <c r="P126" s="16">
        <v>253</v>
      </c>
      <c r="Q126" s="59">
        <f t="shared" si="2"/>
        <v>76.747193675889335</v>
      </c>
      <c r="R126" s="16"/>
      <c r="S126" s="59">
        <f t="shared" si="3"/>
        <v>70.360878898122465</v>
      </c>
      <c r="T126" s="9">
        <v>280</v>
      </c>
    </row>
    <row r="127" spans="1:20">
      <c r="A127" s="9" t="s">
        <v>123</v>
      </c>
      <c r="B127" s="32" t="s">
        <v>508</v>
      </c>
      <c r="C127" s="9">
        <v>495</v>
      </c>
      <c r="D127" s="16">
        <v>5940</v>
      </c>
      <c r="E127" s="9" t="s">
        <v>123</v>
      </c>
      <c r="F127" s="25">
        <v>25068</v>
      </c>
      <c r="G127" s="19">
        <v>11000</v>
      </c>
      <c r="H127" s="17">
        <v>14068</v>
      </c>
      <c r="I127" s="18">
        <v>0.32</v>
      </c>
      <c r="J127" s="56">
        <v>9566.24</v>
      </c>
      <c r="K127" s="18"/>
      <c r="L127" s="18"/>
      <c r="M127" s="18"/>
      <c r="N127" s="23">
        <v>20566.239999999998</v>
      </c>
      <c r="P127" s="16">
        <v>253</v>
      </c>
      <c r="Q127" s="59">
        <f t="shared" si="2"/>
        <v>81.28948616600789</v>
      </c>
      <c r="R127" s="61"/>
      <c r="S127" s="59">
        <f t="shared" si="3"/>
        <v>73.072180427730117</v>
      </c>
      <c r="T127" s="9">
        <v>490</v>
      </c>
    </row>
    <row r="128" spans="1:20">
      <c r="A128" s="9" t="s">
        <v>124</v>
      </c>
      <c r="B128" s="32" t="s">
        <v>509</v>
      </c>
      <c r="C128" s="9">
        <v>600</v>
      </c>
      <c r="D128" s="16">
        <v>7200</v>
      </c>
      <c r="E128" s="9" t="s">
        <v>124</v>
      </c>
      <c r="F128" s="25">
        <v>36358</v>
      </c>
      <c r="G128" s="19">
        <v>11000</v>
      </c>
      <c r="H128" s="17">
        <v>25358</v>
      </c>
      <c r="I128" s="18">
        <v>0.32</v>
      </c>
      <c r="J128" s="56">
        <v>17243.439999999999</v>
      </c>
      <c r="K128" s="18"/>
      <c r="L128" s="18"/>
      <c r="M128" s="18"/>
      <c r="N128" s="23">
        <v>28243.439999999999</v>
      </c>
      <c r="P128" s="16">
        <v>253</v>
      </c>
      <c r="Q128" s="59">
        <f t="shared" si="2"/>
        <v>111.63415019762846</v>
      </c>
      <c r="R128" s="61"/>
      <c r="S128" s="59">
        <f t="shared" si="3"/>
        <v>64.496392790679892</v>
      </c>
      <c r="T128" s="9">
        <v>200</v>
      </c>
    </row>
    <row r="129" spans="1:20">
      <c r="A129" s="13" t="s">
        <v>125</v>
      </c>
      <c r="B129" s="34" t="s">
        <v>385</v>
      </c>
      <c r="C129" s="13">
        <v>575</v>
      </c>
      <c r="D129" s="13">
        <v>6900</v>
      </c>
      <c r="E129" s="13" t="s">
        <v>125</v>
      </c>
      <c r="F129" s="12">
        <v>26857</v>
      </c>
      <c r="G129" s="13">
        <v>11000</v>
      </c>
      <c r="H129" s="12">
        <v>15857</v>
      </c>
      <c r="I129" s="22">
        <v>0.32</v>
      </c>
      <c r="J129" s="55">
        <v>10782.759999999998</v>
      </c>
      <c r="K129" s="22"/>
      <c r="L129" s="22"/>
      <c r="M129" s="22"/>
      <c r="N129" s="11">
        <v>21782.76</v>
      </c>
      <c r="O129" s="13"/>
      <c r="P129" s="13">
        <v>253</v>
      </c>
      <c r="Q129" s="11">
        <f t="shared" si="2"/>
        <v>86.097865612648221</v>
      </c>
      <c r="R129" s="13"/>
      <c r="S129" s="11">
        <f t="shared" si="3"/>
        <v>80.141359497143611</v>
      </c>
      <c r="T129" s="13">
        <v>15580</v>
      </c>
    </row>
    <row r="130" spans="1:20">
      <c r="A130" s="9" t="s">
        <v>126</v>
      </c>
      <c r="B130" s="32" t="s">
        <v>510</v>
      </c>
      <c r="C130" s="9">
        <v>585</v>
      </c>
      <c r="D130" s="16">
        <v>7020</v>
      </c>
      <c r="E130" s="9" t="s">
        <v>126</v>
      </c>
      <c r="F130" s="25">
        <v>23378</v>
      </c>
      <c r="G130" s="19">
        <v>11000</v>
      </c>
      <c r="H130" s="17">
        <v>12378</v>
      </c>
      <c r="I130" s="18">
        <v>0.32</v>
      </c>
      <c r="J130" s="56">
        <v>8417.0399999999991</v>
      </c>
      <c r="K130" s="18"/>
      <c r="L130" s="18"/>
      <c r="M130" s="18"/>
      <c r="N130" s="23">
        <v>19417.04</v>
      </c>
      <c r="P130" s="16">
        <v>253</v>
      </c>
      <c r="Q130" s="59">
        <f t="shared" si="2"/>
        <v>76.747193675889335</v>
      </c>
      <c r="R130" s="61"/>
      <c r="S130" s="59">
        <f t="shared" si="3"/>
        <v>91.469142567559203</v>
      </c>
      <c r="T130" s="9">
        <v>720</v>
      </c>
    </row>
    <row r="131" spans="1:20">
      <c r="A131" s="9" t="s">
        <v>127</v>
      </c>
      <c r="B131" s="32" t="s">
        <v>511</v>
      </c>
      <c r="C131" s="9">
        <v>525</v>
      </c>
      <c r="D131" s="16">
        <v>6300</v>
      </c>
      <c r="E131" s="9" t="s">
        <v>127</v>
      </c>
      <c r="F131" s="25">
        <v>27259</v>
      </c>
      <c r="G131" s="19">
        <v>11000</v>
      </c>
      <c r="H131" s="17">
        <v>16259</v>
      </c>
      <c r="I131" s="18">
        <v>0.32</v>
      </c>
      <c r="J131" s="56">
        <v>11056.119999999999</v>
      </c>
      <c r="K131" s="18"/>
      <c r="L131" s="18"/>
      <c r="M131" s="18"/>
      <c r="N131" s="23">
        <v>22056.12</v>
      </c>
      <c r="P131" s="16">
        <v>253</v>
      </c>
      <c r="Q131" s="59">
        <f t="shared" si="2"/>
        <v>87.178339920948616</v>
      </c>
      <c r="R131" s="61"/>
      <c r="S131" s="59">
        <f t="shared" si="3"/>
        <v>72.26565687890708</v>
      </c>
      <c r="T131" s="9">
        <v>1020</v>
      </c>
    </row>
    <row r="132" spans="1:20">
      <c r="A132" s="9" t="s">
        <v>128</v>
      </c>
      <c r="B132" s="32" t="s">
        <v>512</v>
      </c>
      <c r="C132" s="9">
        <v>425</v>
      </c>
      <c r="D132" s="16">
        <v>5100</v>
      </c>
      <c r="E132" s="9" t="s">
        <v>128</v>
      </c>
      <c r="F132" s="25">
        <v>23737</v>
      </c>
      <c r="G132" s="19">
        <v>11000</v>
      </c>
      <c r="H132" s="17">
        <v>12737</v>
      </c>
      <c r="I132" s="18">
        <v>0.32</v>
      </c>
      <c r="J132" s="56">
        <v>8661.16</v>
      </c>
      <c r="K132" s="18"/>
      <c r="L132" s="18"/>
      <c r="M132" s="18"/>
      <c r="N132" s="23">
        <v>19661.16</v>
      </c>
      <c r="P132" s="16">
        <v>253</v>
      </c>
      <c r="Q132" s="59">
        <f t="shared" si="2"/>
        <v>77.712094861660077</v>
      </c>
      <c r="R132" s="61"/>
      <c r="S132" s="59">
        <f t="shared" si="3"/>
        <v>65.626850094297595</v>
      </c>
      <c r="T132" s="9">
        <v>1120</v>
      </c>
    </row>
    <row r="133" spans="1:20">
      <c r="A133" s="9" t="s">
        <v>129</v>
      </c>
      <c r="B133" s="32" t="s">
        <v>513</v>
      </c>
      <c r="C133" s="9">
        <v>550</v>
      </c>
      <c r="D133" s="16">
        <v>6600</v>
      </c>
      <c r="E133" s="9" t="s">
        <v>129</v>
      </c>
      <c r="F133" s="25">
        <v>24297</v>
      </c>
      <c r="G133" s="19">
        <v>11000</v>
      </c>
      <c r="H133" s="17">
        <v>13297</v>
      </c>
      <c r="I133" s="18">
        <v>0.32</v>
      </c>
      <c r="J133" s="56">
        <v>9041.9599999999991</v>
      </c>
      <c r="K133" s="18"/>
      <c r="L133" s="18"/>
      <c r="M133" s="18"/>
      <c r="N133" s="23">
        <v>20041.96</v>
      </c>
      <c r="P133" s="16">
        <v>253</v>
      </c>
      <c r="Q133" s="59">
        <f t="shared" ref="Q133:Q196" si="4">N133/P133</f>
        <v>79.217233201581024</v>
      </c>
      <c r="R133" s="61"/>
      <c r="S133" s="59">
        <f t="shared" ref="S133:S196" si="5">D133/Q133</f>
        <v>83.315204700538274</v>
      </c>
      <c r="T133" s="9">
        <v>470</v>
      </c>
    </row>
    <row r="134" spans="1:20">
      <c r="A134" s="9" t="s">
        <v>130</v>
      </c>
      <c r="B134" s="32" t="s">
        <v>514</v>
      </c>
      <c r="C134" s="9">
        <v>550</v>
      </c>
      <c r="D134" s="16">
        <v>6600</v>
      </c>
      <c r="E134" s="9" t="s">
        <v>130</v>
      </c>
      <c r="F134" s="25">
        <v>27789</v>
      </c>
      <c r="G134" s="19">
        <v>11000</v>
      </c>
      <c r="H134" s="17">
        <v>16789</v>
      </c>
      <c r="I134" s="18">
        <v>0.32</v>
      </c>
      <c r="J134" s="56">
        <v>11416.519999999999</v>
      </c>
      <c r="K134" s="18"/>
      <c r="L134" s="18"/>
      <c r="M134" s="18"/>
      <c r="N134" s="23">
        <v>22416.519999999997</v>
      </c>
      <c r="P134" s="16">
        <v>253</v>
      </c>
      <c r="Q134" s="59">
        <f t="shared" si="4"/>
        <v>88.602845849802364</v>
      </c>
      <c r="R134" s="61"/>
      <c r="S134" s="59">
        <f t="shared" si="5"/>
        <v>74.48970669845275</v>
      </c>
      <c r="T134" s="9">
        <v>2880</v>
      </c>
    </row>
    <row r="135" spans="1:20">
      <c r="A135" s="9" t="s">
        <v>131</v>
      </c>
      <c r="B135" s="32" t="s">
        <v>515</v>
      </c>
      <c r="C135" s="9">
        <v>525</v>
      </c>
      <c r="D135" s="16">
        <v>6300</v>
      </c>
      <c r="E135" s="9" t="s">
        <v>131</v>
      </c>
      <c r="F135" s="25">
        <v>27787</v>
      </c>
      <c r="G135" s="19">
        <v>11000</v>
      </c>
      <c r="H135" s="17">
        <v>16787</v>
      </c>
      <c r="I135" s="18">
        <v>0.32</v>
      </c>
      <c r="J135" s="56">
        <v>11415.16</v>
      </c>
      <c r="K135" s="18"/>
      <c r="L135" s="18"/>
      <c r="M135" s="18"/>
      <c r="N135" s="23">
        <v>22415.16</v>
      </c>
      <c r="P135" s="16">
        <v>253</v>
      </c>
      <c r="Q135" s="59">
        <f t="shared" si="4"/>
        <v>88.597470355731218</v>
      </c>
      <c r="R135" s="61"/>
      <c r="S135" s="59">
        <f t="shared" si="5"/>
        <v>71.108125036805447</v>
      </c>
      <c r="T135" s="9">
        <v>330</v>
      </c>
    </row>
    <row r="136" spans="1:20">
      <c r="A136" s="9" t="s">
        <v>132</v>
      </c>
      <c r="B136" s="32" t="s">
        <v>516</v>
      </c>
      <c r="C136" s="9">
        <v>525</v>
      </c>
      <c r="D136" s="16">
        <v>6300</v>
      </c>
      <c r="E136" s="9" t="s">
        <v>132</v>
      </c>
      <c r="F136" s="25">
        <v>26058</v>
      </c>
      <c r="G136" s="19">
        <v>11000</v>
      </c>
      <c r="H136" s="17">
        <v>15058</v>
      </c>
      <c r="I136" s="18">
        <v>0.32</v>
      </c>
      <c r="J136" s="56">
        <v>10239.439999999999</v>
      </c>
      <c r="K136" s="18"/>
      <c r="L136" s="18"/>
      <c r="M136" s="18"/>
      <c r="N136" s="23">
        <v>21239.439999999999</v>
      </c>
      <c r="P136" s="16">
        <v>253</v>
      </c>
      <c r="Q136" s="59">
        <f t="shared" si="4"/>
        <v>83.950355731225287</v>
      </c>
      <c r="R136" s="61"/>
      <c r="S136" s="59">
        <f t="shared" si="5"/>
        <v>75.044351451827367</v>
      </c>
      <c r="T136" s="9">
        <v>440</v>
      </c>
    </row>
    <row r="137" spans="1:20">
      <c r="A137" s="9" t="s">
        <v>133</v>
      </c>
      <c r="B137" s="32" t="s">
        <v>517</v>
      </c>
      <c r="C137" s="9">
        <v>625</v>
      </c>
      <c r="D137" s="16">
        <v>7500</v>
      </c>
      <c r="E137" s="9" t="s">
        <v>133</v>
      </c>
      <c r="F137" s="25">
        <v>30344</v>
      </c>
      <c r="G137" s="19">
        <v>11000</v>
      </c>
      <c r="H137" s="17">
        <v>19344</v>
      </c>
      <c r="I137" s="18">
        <v>0.32</v>
      </c>
      <c r="J137" s="56">
        <v>13153.919999999998</v>
      </c>
      <c r="K137" s="18"/>
      <c r="L137" s="18"/>
      <c r="M137" s="18"/>
      <c r="N137" s="23">
        <v>24153.919999999998</v>
      </c>
      <c r="P137" s="16">
        <v>253</v>
      </c>
      <c r="Q137" s="59">
        <f t="shared" si="4"/>
        <v>95.470039525691689</v>
      </c>
      <c r="R137" s="61"/>
      <c r="S137" s="59">
        <f t="shared" si="5"/>
        <v>78.558677018057537</v>
      </c>
      <c r="T137" s="9">
        <v>310</v>
      </c>
    </row>
    <row r="138" spans="1:20">
      <c r="A138" s="9" t="s">
        <v>134</v>
      </c>
      <c r="B138" s="32" t="s">
        <v>518</v>
      </c>
      <c r="C138" s="9">
        <v>495</v>
      </c>
      <c r="D138" s="16">
        <v>5940</v>
      </c>
      <c r="E138" s="9" t="s">
        <v>134</v>
      </c>
      <c r="F138" s="25">
        <v>24943</v>
      </c>
      <c r="G138" s="19">
        <v>11000</v>
      </c>
      <c r="H138" s="17">
        <v>13943</v>
      </c>
      <c r="I138" s="18">
        <v>0.32</v>
      </c>
      <c r="J138" s="56">
        <v>9481.24</v>
      </c>
      <c r="K138" s="18"/>
      <c r="L138" s="18"/>
      <c r="M138" s="18"/>
      <c r="N138" s="23">
        <v>20481.239999999998</v>
      </c>
      <c r="P138" s="16">
        <v>253</v>
      </c>
      <c r="Q138" s="59">
        <f t="shared" si="4"/>
        <v>80.953517786561264</v>
      </c>
      <c r="R138" s="61"/>
      <c r="S138" s="59">
        <f t="shared" si="5"/>
        <v>73.375440158896623</v>
      </c>
      <c r="T138" s="9">
        <v>340</v>
      </c>
    </row>
    <row r="139" spans="1:20">
      <c r="A139" s="9" t="s">
        <v>135</v>
      </c>
      <c r="B139" s="32" t="s">
        <v>519</v>
      </c>
      <c r="C139" s="9">
        <v>595</v>
      </c>
      <c r="D139" s="16">
        <v>7140</v>
      </c>
      <c r="E139" s="9" t="s">
        <v>135</v>
      </c>
      <c r="F139" s="25">
        <v>30329</v>
      </c>
      <c r="G139" s="19">
        <v>11000</v>
      </c>
      <c r="H139" s="17">
        <v>19329</v>
      </c>
      <c r="I139" s="18">
        <v>0.32</v>
      </c>
      <c r="J139" s="56">
        <v>13143.72</v>
      </c>
      <c r="K139" s="18"/>
      <c r="L139" s="18"/>
      <c r="M139" s="18"/>
      <c r="N139" s="23">
        <v>24143.72</v>
      </c>
      <c r="P139" s="16">
        <v>253</v>
      </c>
      <c r="Q139" s="59">
        <f t="shared" si="4"/>
        <v>95.429723320158104</v>
      </c>
      <c r="R139" s="61"/>
      <c r="S139" s="59">
        <f t="shared" si="5"/>
        <v>74.819456156714878</v>
      </c>
      <c r="T139" s="9">
        <v>160</v>
      </c>
    </row>
    <row r="140" spans="1:20">
      <c r="A140" s="9" t="s">
        <v>136</v>
      </c>
      <c r="B140" s="32" t="s">
        <v>520</v>
      </c>
      <c r="C140" s="9">
        <v>570</v>
      </c>
      <c r="D140" s="16">
        <v>6840</v>
      </c>
      <c r="E140" s="9" t="s">
        <v>136</v>
      </c>
      <c r="F140" s="25">
        <v>28664</v>
      </c>
      <c r="G140" s="19">
        <v>11000</v>
      </c>
      <c r="H140" s="17">
        <v>17664</v>
      </c>
      <c r="I140" s="18">
        <v>0.32</v>
      </c>
      <c r="J140" s="56">
        <v>12011.519999999999</v>
      </c>
      <c r="K140" s="18"/>
      <c r="L140" s="18"/>
      <c r="M140" s="18"/>
      <c r="N140" s="23">
        <v>23011.519999999997</v>
      </c>
      <c r="P140" s="16">
        <v>253</v>
      </c>
      <c r="Q140" s="59">
        <f t="shared" si="4"/>
        <v>90.954624505928848</v>
      </c>
      <c r="R140" s="61"/>
      <c r="S140" s="59">
        <f t="shared" si="5"/>
        <v>75.202333439946599</v>
      </c>
      <c r="T140" s="9">
        <v>570</v>
      </c>
    </row>
    <row r="141" spans="1:20">
      <c r="A141" s="9" t="s">
        <v>137</v>
      </c>
      <c r="B141" s="32" t="s">
        <v>521</v>
      </c>
      <c r="C141" s="9">
        <v>450</v>
      </c>
      <c r="D141" s="16">
        <v>5400</v>
      </c>
      <c r="E141" s="9" t="s">
        <v>137</v>
      </c>
      <c r="F141" s="25">
        <v>27149</v>
      </c>
      <c r="G141" s="19">
        <v>11000</v>
      </c>
      <c r="H141" s="17">
        <v>16149</v>
      </c>
      <c r="I141" s="18">
        <v>0.32</v>
      </c>
      <c r="J141" s="56">
        <v>10981.32</v>
      </c>
      <c r="K141" s="18"/>
      <c r="L141" s="18"/>
      <c r="M141" s="18"/>
      <c r="N141" s="23">
        <v>21981.32</v>
      </c>
      <c r="P141" s="16">
        <v>253</v>
      </c>
      <c r="Q141" s="59">
        <f t="shared" si="4"/>
        <v>86.882687747035575</v>
      </c>
      <c r="R141" s="61"/>
      <c r="S141" s="59">
        <f t="shared" si="5"/>
        <v>62.152773354830373</v>
      </c>
      <c r="T141" s="9">
        <v>370</v>
      </c>
    </row>
    <row r="142" spans="1:20">
      <c r="A142" s="9" t="s">
        <v>138</v>
      </c>
      <c r="B142" s="32" t="s">
        <v>522</v>
      </c>
      <c r="C142" s="9">
        <v>595</v>
      </c>
      <c r="D142" s="16">
        <v>7140</v>
      </c>
      <c r="E142" s="9" t="s">
        <v>138</v>
      </c>
      <c r="F142" s="25">
        <v>25098</v>
      </c>
      <c r="G142" s="19">
        <v>11000</v>
      </c>
      <c r="H142" s="17">
        <v>14098</v>
      </c>
      <c r="I142" s="18">
        <v>0.32</v>
      </c>
      <c r="J142" s="56">
        <v>9586.64</v>
      </c>
      <c r="K142" s="18"/>
      <c r="L142" s="18"/>
      <c r="M142" s="18"/>
      <c r="N142" s="23">
        <v>20586.64</v>
      </c>
      <c r="P142" s="16">
        <v>253</v>
      </c>
      <c r="Q142" s="59">
        <f t="shared" si="4"/>
        <v>81.37011857707509</v>
      </c>
      <c r="R142" s="61"/>
      <c r="S142" s="59">
        <f t="shared" si="5"/>
        <v>87.747199154403063</v>
      </c>
      <c r="T142" s="9">
        <v>350</v>
      </c>
    </row>
    <row r="143" spans="1:20">
      <c r="A143" s="9" t="s">
        <v>139</v>
      </c>
      <c r="B143" s="32" t="s">
        <v>523</v>
      </c>
      <c r="C143" s="9">
        <v>725</v>
      </c>
      <c r="D143" s="16">
        <v>8700</v>
      </c>
      <c r="E143" s="9" t="s">
        <v>139</v>
      </c>
      <c r="F143" s="25">
        <v>30419</v>
      </c>
      <c r="G143" s="19">
        <v>11000</v>
      </c>
      <c r="H143" s="17">
        <v>19419</v>
      </c>
      <c r="I143" s="18">
        <v>0.32</v>
      </c>
      <c r="J143" s="56">
        <v>13204.919999999998</v>
      </c>
      <c r="K143" s="18"/>
      <c r="L143" s="18"/>
      <c r="M143" s="18"/>
      <c r="N143" s="23">
        <v>24204.92</v>
      </c>
      <c r="P143" s="16">
        <v>253</v>
      </c>
      <c r="Q143" s="59">
        <f t="shared" si="4"/>
        <v>95.671620553359674</v>
      </c>
      <c r="R143" s="61"/>
      <c r="S143" s="59">
        <f t="shared" si="5"/>
        <v>90.936057627953332</v>
      </c>
      <c r="T143" s="9">
        <v>2380</v>
      </c>
    </row>
    <row r="144" spans="1:20">
      <c r="A144" s="9" t="s">
        <v>140</v>
      </c>
      <c r="B144" s="32" t="s">
        <v>524</v>
      </c>
      <c r="C144" s="9">
        <v>595</v>
      </c>
      <c r="D144" s="16">
        <v>7140</v>
      </c>
      <c r="E144" s="9" t="s">
        <v>140</v>
      </c>
      <c r="F144" s="25">
        <v>29462</v>
      </c>
      <c r="G144" s="19">
        <v>11000</v>
      </c>
      <c r="H144" s="17">
        <v>18462</v>
      </c>
      <c r="I144" s="18">
        <v>0.32</v>
      </c>
      <c r="J144" s="56">
        <v>12554.159999999998</v>
      </c>
      <c r="K144" s="18"/>
      <c r="L144" s="18"/>
      <c r="M144" s="18"/>
      <c r="N144" s="23">
        <v>23554.159999999996</v>
      </c>
      <c r="P144" s="16">
        <v>253</v>
      </c>
      <c r="Q144" s="59">
        <f t="shared" si="4"/>
        <v>93.099446640316188</v>
      </c>
      <c r="R144" s="61"/>
      <c r="S144" s="59">
        <f t="shared" si="5"/>
        <v>76.6921851596491</v>
      </c>
      <c r="T144" s="9">
        <v>140</v>
      </c>
    </row>
    <row r="145" spans="1:20">
      <c r="A145" s="9" t="s">
        <v>141</v>
      </c>
      <c r="B145" s="32" t="s">
        <v>525</v>
      </c>
      <c r="C145" s="9">
        <v>543</v>
      </c>
      <c r="D145" s="16">
        <v>6516</v>
      </c>
      <c r="E145" s="9" t="s">
        <v>141</v>
      </c>
      <c r="F145" s="25">
        <v>27055</v>
      </c>
      <c r="G145" s="19">
        <v>11000</v>
      </c>
      <c r="H145" s="17">
        <v>16055</v>
      </c>
      <c r="I145" s="18">
        <v>0.32</v>
      </c>
      <c r="J145" s="56">
        <v>10917.4</v>
      </c>
      <c r="K145" s="18"/>
      <c r="L145" s="18"/>
      <c r="M145" s="18"/>
      <c r="N145" s="23">
        <v>21917.4</v>
      </c>
      <c r="P145" s="16">
        <v>253</v>
      </c>
      <c r="Q145" s="59">
        <f t="shared" si="4"/>
        <v>86.6300395256917</v>
      </c>
      <c r="R145" s="61"/>
      <c r="S145" s="59">
        <f t="shared" si="5"/>
        <v>75.216403405513432</v>
      </c>
      <c r="T145" s="9">
        <v>460</v>
      </c>
    </row>
    <row r="146" spans="1:20">
      <c r="A146" s="9" t="s">
        <v>142</v>
      </c>
      <c r="B146" s="32" t="s">
        <v>526</v>
      </c>
      <c r="C146" s="9">
        <v>650</v>
      </c>
      <c r="D146" s="16">
        <v>7800</v>
      </c>
      <c r="E146" s="9" t="s">
        <v>142</v>
      </c>
      <c r="F146" s="25">
        <v>30693</v>
      </c>
      <c r="G146" s="19">
        <v>11000</v>
      </c>
      <c r="H146" s="17">
        <v>19693</v>
      </c>
      <c r="I146" s="18">
        <v>0.32</v>
      </c>
      <c r="J146" s="56">
        <v>13391.239999999998</v>
      </c>
      <c r="K146" s="18"/>
      <c r="L146" s="18"/>
      <c r="M146" s="18"/>
      <c r="N146" s="23">
        <v>24391.239999999998</v>
      </c>
      <c r="P146" s="16">
        <v>253</v>
      </c>
      <c r="Q146" s="59">
        <f t="shared" si="4"/>
        <v>96.408063241106717</v>
      </c>
      <c r="R146" s="61"/>
      <c r="S146" s="59">
        <f t="shared" si="5"/>
        <v>80.906095795047733</v>
      </c>
      <c r="T146" s="9">
        <v>370</v>
      </c>
    </row>
    <row r="147" spans="1:20">
      <c r="A147" s="9" t="s">
        <v>143</v>
      </c>
      <c r="B147" s="32" t="s">
        <v>527</v>
      </c>
      <c r="C147" s="9">
        <v>750</v>
      </c>
      <c r="D147" s="16">
        <v>9000</v>
      </c>
      <c r="E147" s="9" t="s">
        <v>143</v>
      </c>
      <c r="F147" s="25">
        <v>31560</v>
      </c>
      <c r="G147" s="19">
        <v>11000</v>
      </c>
      <c r="H147" s="17">
        <v>20560</v>
      </c>
      <c r="I147" s="18">
        <v>0.32</v>
      </c>
      <c r="J147" s="56">
        <v>13980.8</v>
      </c>
      <c r="K147" s="18"/>
      <c r="L147" s="18"/>
      <c r="M147" s="18"/>
      <c r="N147" s="23">
        <v>24980.799999999999</v>
      </c>
      <c r="P147" s="16">
        <v>253</v>
      </c>
      <c r="Q147" s="59">
        <f t="shared" si="4"/>
        <v>98.738339920948619</v>
      </c>
      <c r="R147" s="61"/>
      <c r="S147" s="59">
        <f t="shared" si="5"/>
        <v>91.150003202459487</v>
      </c>
      <c r="T147" s="9">
        <v>490</v>
      </c>
    </row>
    <row r="148" spans="1:20">
      <c r="A148" s="9" t="s">
        <v>144</v>
      </c>
      <c r="B148" s="32" t="s">
        <v>528</v>
      </c>
      <c r="C148" s="9">
        <v>850</v>
      </c>
      <c r="D148" s="16">
        <v>10200</v>
      </c>
      <c r="E148" s="9" t="s">
        <v>144</v>
      </c>
      <c r="F148" s="25">
        <v>32979</v>
      </c>
      <c r="G148" s="19">
        <v>11000</v>
      </c>
      <c r="H148" s="17">
        <v>21979</v>
      </c>
      <c r="I148" s="18">
        <v>0.32</v>
      </c>
      <c r="J148" s="56">
        <v>14945.72</v>
      </c>
      <c r="K148" s="18"/>
      <c r="L148" s="18"/>
      <c r="M148" s="18"/>
      <c r="N148" s="23">
        <v>25945.72</v>
      </c>
      <c r="P148" s="16">
        <v>253</v>
      </c>
      <c r="Q148" s="59">
        <f t="shared" si="4"/>
        <v>102.55225296442688</v>
      </c>
      <c r="R148" s="61"/>
      <c r="S148" s="59">
        <f t="shared" si="5"/>
        <v>99.461491143818705</v>
      </c>
      <c r="T148" s="9">
        <v>920</v>
      </c>
    </row>
    <row r="149" spans="1:20">
      <c r="A149" s="9" t="s">
        <v>145</v>
      </c>
      <c r="B149" s="32" t="s">
        <v>529</v>
      </c>
      <c r="C149" s="9">
        <v>675</v>
      </c>
      <c r="D149" s="16">
        <v>8100</v>
      </c>
      <c r="E149" s="9" t="s">
        <v>145</v>
      </c>
      <c r="F149" s="25">
        <v>26686</v>
      </c>
      <c r="G149" s="19">
        <v>11000</v>
      </c>
      <c r="H149" s="17">
        <v>15686</v>
      </c>
      <c r="I149" s="18">
        <v>0.32</v>
      </c>
      <c r="J149" s="56">
        <v>10666.48</v>
      </c>
      <c r="K149" s="18"/>
      <c r="L149" s="18"/>
      <c r="M149" s="18"/>
      <c r="N149" s="23">
        <v>21666.48</v>
      </c>
      <c r="P149" s="16">
        <v>253</v>
      </c>
      <c r="Q149" s="59">
        <f t="shared" si="4"/>
        <v>85.638260869565215</v>
      </c>
      <c r="R149" s="61"/>
      <c r="S149" s="59">
        <f t="shared" si="5"/>
        <v>94.583891799683201</v>
      </c>
      <c r="T149" s="9">
        <v>1760</v>
      </c>
    </row>
    <row r="150" spans="1:20">
      <c r="A150" s="9" t="s">
        <v>146</v>
      </c>
      <c r="B150" s="32" t="s">
        <v>530</v>
      </c>
      <c r="C150" s="9">
        <v>620</v>
      </c>
      <c r="D150" s="16">
        <v>7440</v>
      </c>
      <c r="E150" s="9" t="s">
        <v>146</v>
      </c>
      <c r="F150" s="25">
        <v>28432</v>
      </c>
      <c r="G150" s="19">
        <v>11000</v>
      </c>
      <c r="H150" s="17">
        <v>17432</v>
      </c>
      <c r="I150" s="18">
        <v>0.32</v>
      </c>
      <c r="J150" s="56">
        <v>11853.759999999998</v>
      </c>
      <c r="K150" s="18"/>
      <c r="L150" s="18"/>
      <c r="M150" s="18"/>
      <c r="N150" s="23">
        <v>22853.759999999998</v>
      </c>
      <c r="P150" s="16">
        <v>253</v>
      </c>
      <c r="Q150" s="59">
        <f t="shared" si="4"/>
        <v>90.331067193675878</v>
      </c>
      <c r="R150" s="61"/>
      <c r="S150" s="59">
        <f t="shared" si="5"/>
        <v>82.363689826094273</v>
      </c>
      <c r="T150" s="9">
        <v>1060</v>
      </c>
    </row>
    <row r="151" spans="1:20">
      <c r="A151" s="9" t="s">
        <v>147</v>
      </c>
      <c r="B151" s="32" t="s">
        <v>531</v>
      </c>
      <c r="C151" s="9">
        <v>525</v>
      </c>
      <c r="D151" s="16">
        <v>6300</v>
      </c>
      <c r="E151" s="9" t="s">
        <v>147</v>
      </c>
      <c r="F151" s="25">
        <v>27258</v>
      </c>
      <c r="G151" s="19">
        <v>11000</v>
      </c>
      <c r="H151" s="17">
        <v>16258</v>
      </c>
      <c r="I151" s="18">
        <v>0.32</v>
      </c>
      <c r="J151" s="56">
        <v>11055.439999999999</v>
      </c>
      <c r="K151" s="18"/>
      <c r="L151" s="18"/>
      <c r="M151" s="18"/>
      <c r="N151" s="23">
        <v>22055.439999999999</v>
      </c>
      <c r="P151" s="16">
        <v>253</v>
      </c>
      <c r="Q151" s="59">
        <f t="shared" si="4"/>
        <v>87.175652173913036</v>
      </c>
      <c r="R151" s="61"/>
      <c r="S151" s="59">
        <f t="shared" si="5"/>
        <v>72.267884929976461</v>
      </c>
      <c r="T151" s="9">
        <v>600</v>
      </c>
    </row>
    <row r="152" spans="1:20">
      <c r="A152" s="9" t="s">
        <v>148</v>
      </c>
      <c r="B152" s="32" t="s">
        <v>532</v>
      </c>
      <c r="C152" s="9">
        <v>550</v>
      </c>
      <c r="D152" s="16">
        <v>6600</v>
      </c>
      <c r="E152" s="9" t="s">
        <v>148</v>
      </c>
      <c r="F152" s="25">
        <v>23846</v>
      </c>
      <c r="G152" s="19">
        <v>11000</v>
      </c>
      <c r="H152" s="17">
        <v>12846</v>
      </c>
      <c r="I152" s="18">
        <v>0.32</v>
      </c>
      <c r="J152" s="56">
        <v>8735.2799999999988</v>
      </c>
      <c r="K152" s="18"/>
      <c r="L152" s="18"/>
      <c r="M152" s="18"/>
      <c r="N152" s="23">
        <v>19735.28</v>
      </c>
      <c r="P152" s="16">
        <v>253</v>
      </c>
      <c r="Q152" s="59">
        <f t="shared" si="4"/>
        <v>78.005059288537538</v>
      </c>
      <c r="R152" s="61"/>
      <c r="S152" s="59">
        <f t="shared" si="5"/>
        <v>84.609896591282222</v>
      </c>
      <c r="T152" s="9">
        <v>500</v>
      </c>
    </row>
    <row r="153" spans="1:20">
      <c r="A153" s="9" t="s">
        <v>149</v>
      </c>
      <c r="B153" s="32" t="s">
        <v>533</v>
      </c>
      <c r="C153" s="9">
        <v>750</v>
      </c>
      <c r="D153" s="16">
        <v>9000</v>
      </c>
      <c r="E153" s="9" t="s">
        <v>149</v>
      </c>
      <c r="F153" s="25">
        <v>31796</v>
      </c>
      <c r="G153" s="19">
        <v>11000</v>
      </c>
      <c r="H153" s="17">
        <v>20796</v>
      </c>
      <c r="I153" s="18">
        <v>0.32</v>
      </c>
      <c r="J153" s="56">
        <v>14141.279999999999</v>
      </c>
      <c r="K153" s="18"/>
      <c r="L153" s="18"/>
      <c r="M153" s="18"/>
      <c r="N153" s="23">
        <v>25141.279999999999</v>
      </c>
      <c r="P153" s="16">
        <v>253</v>
      </c>
      <c r="Q153" s="59">
        <f t="shared" si="4"/>
        <v>99.372648221343866</v>
      </c>
      <c r="R153" s="61"/>
      <c r="S153" s="59">
        <f t="shared" si="5"/>
        <v>90.568181094995964</v>
      </c>
      <c r="T153" s="9">
        <v>360</v>
      </c>
    </row>
    <row r="154" spans="1:20">
      <c r="A154" s="9" t="s">
        <v>150</v>
      </c>
      <c r="B154" s="32" t="s">
        <v>534</v>
      </c>
      <c r="C154" s="9">
        <v>500</v>
      </c>
      <c r="D154" s="16">
        <v>6000</v>
      </c>
      <c r="E154" s="9" t="s">
        <v>150</v>
      </c>
      <c r="F154" s="25">
        <v>24148</v>
      </c>
      <c r="G154" s="19">
        <v>11000</v>
      </c>
      <c r="H154" s="17">
        <v>13148</v>
      </c>
      <c r="I154" s="18">
        <v>0.32</v>
      </c>
      <c r="J154" s="56">
        <v>8940.64</v>
      </c>
      <c r="K154" s="18"/>
      <c r="L154" s="18"/>
      <c r="M154" s="18"/>
      <c r="N154" s="23">
        <v>19940.64</v>
      </c>
      <c r="P154" s="16">
        <v>253</v>
      </c>
      <c r="Q154" s="59">
        <f t="shared" si="4"/>
        <v>78.816758893280635</v>
      </c>
      <c r="R154" s="61"/>
      <c r="S154" s="59">
        <f t="shared" si="5"/>
        <v>76.125941795248295</v>
      </c>
      <c r="T154" s="9">
        <v>470</v>
      </c>
    </row>
    <row r="155" spans="1:20">
      <c r="A155" s="9" t="s">
        <v>151</v>
      </c>
      <c r="B155" s="32" t="s">
        <v>535</v>
      </c>
      <c r="C155" s="9">
        <v>525</v>
      </c>
      <c r="D155" s="16">
        <v>6300</v>
      </c>
      <c r="E155" s="9" t="s">
        <v>151</v>
      </c>
      <c r="F155" s="25">
        <v>24087</v>
      </c>
      <c r="G155" s="19">
        <v>11000</v>
      </c>
      <c r="H155" s="17">
        <v>13087</v>
      </c>
      <c r="I155" s="18">
        <v>0.32</v>
      </c>
      <c r="J155" s="56">
        <v>8899.16</v>
      </c>
      <c r="K155" s="18"/>
      <c r="L155" s="18"/>
      <c r="M155" s="18"/>
      <c r="N155" s="23">
        <v>19899.16</v>
      </c>
      <c r="P155" s="16">
        <v>253</v>
      </c>
      <c r="Q155" s="59">
        <f t="shared" si="4"/>
        <v>78.652806324110671</v>
      </c>
      <c r="R155" s="61"/>
      <c r="S155" s="59">
        <f t="shared" si="5"/>
        <v>80.098858444276047</v>
      </c>
      <c r="T155" s="9">
        <v>380</v>
      </c>
    </row>
    <row r="156" spans="1:20">
      <c r="A156" s="9" t="s">
        <v>152</v>
      </c>
      <c r="B156" s="32" t="s">
        <v>536</v>
      </c>
      <c r="C156" s="9">
        <v>625</v>
      </c>
      <c r="D156" s="16">
        <v>7500</v>
      </c>
      <c r="E156" s="9" t="s">
        <v>152</v>
      </c>
      <c r="F156" s="25">
        <v>28235</v>
      </c>
      <c r="G156" s="19">
        <v>11000</v>
      </c>
      <c r="H156" s="17">
        <v>17235</v>
      </c>
      <c r="I156" s="18">
        <v>0.32</v>
      </c>
      <c r="J156" s="56">
        <v>11719.8</v>
      </c>
      <c r="K156" s="18"/>
      <c r="L156" s="18"/>
      <c r="M156" s="18"/>
      <c r="N156" s="23">
        <v>22719.8</v>
      </c>
      <c r="P156" s="16">
        <v>253</v>
      </c>
      <c r="Q156" s="59">
        <f t="shared" si="4"/>
        <v>89.801581027667979</v>
      </c>
      <c r="R156" s="61"/>
      <c r="S156" s="59">
        <f t="shared" si="5"/>
        <v>83.517460541025898</v>
      </c>
      <c r="T156" s="9">
        <v>1850</v>
      </c>
    </row>
    <row r="157" spans="1:20">
      <c r="A157" s="9" t="s">
        <v>153</v>
      </c>
      <c r="B157" s="32" t="s">
        <v>537</v>
      </c>
      <c r="C157" s="9">
        <v>650</v>
      </c>
      <c r="D157" s="16">
        <v>7800</v>
      </c>
      <c r="E157" s="9" t="s">
        <v>153</v>
      </c>
      <c r="F157" s="25">
        <v>33127</v>
      </c>
      <c r="G157" s="19">
        <v>11000</v>
      </c>
      <c r="H157" s="17">
        <v>22127</v>
      </c>
      <c r="I157" s="18">
        <v>0.32</v>
      </c>
      <c r="J157" s="56">
        <v>15046.359999999999</v>
      </c>
      <c r="K157" s="18"/>
      <c r="L157" s="18"/>
      <c r="M157" s="18"/>
      <c r="N157" s="23">
        <v>26046.36</v>
      </c>
      <c r="P157" s="16">
        <v>253</v>
      </c>
      <c r="Q157" s="59">
        <f t="shared" si="4"/>
        <v>102.95003952569171</v>
      </c>
      <c r="R157" s="61"/>
      <c r="S157" s="59">
        <f t="shared" si="5"/>
        <v>75.764905345698978</v>
      </c>
      <c r="T157" s="9">
        <v>220</v>
      </c>
    </row>
    <row r="158" spans="1:20">
      <c r="A158" s="9" t="s">
        <v>154</v>
      </c>
      <c r="B158" s="32" t="s">
        <v>538</v>
      </c>
      <c r="C158" s="9">
        <v>625</v>
      </c>
      <c r="D158" s="16">
        <v>7500</v>
      </c>
      <c r="E158" s="9" t="s">
        <v>154</v>
      </c>
      <c r="F158" s="25">
        <v>32621</v>
      </c>
      <c r="G158" s="19">
        <v>11000</v>
      </c>
      <c r="H158" s="17">
        <v>21621</v>
      </c>
      <c r="I158" s="18">
        <v>0.32</v>
      </c>
      <c r="J158" s="56">
        <v>14702.279999999999</v>
      </c>
      <c r="K158" s="18"/>
      <c r="L158" s="18"/>
      <c r="M158" s="18"/>
      <c r="N158" s="23">
        <v>25702.28</v>
      </c>
      <c r="P158" s="16">
        <v>253</v>
      </c>
      <c r="Q158" s="59">
        <f t="shared" si="4"/>
        <v>101.59003952569169</v>
      </c>
      <c r="R158" s="61"/>
      <c r="S158" s="59">
        <f t="shared" si="5"/>
        <v>73.826135268933342</v>
      </c>
      <c r="T158" s="9">
        <v>310</v>
      </c>
    </row>
    <row r="159" spans="1:20">
      <c r="A159" s="4" t="s">
        <v>155</v>
      </c>
      <c r="B159" s="35" t="s">
        <v>539</v>
      </c>
      <c r="C159" s="9">
        <v>650</v>
      </c>
      <c r="D159" s="16">
        <v>7800</v>
      </c>
      <c r="E159" s="4" t="s">
        <v>155</v>
      </c>
      <c r="F159" s="25">
        <v>24749</v>
      </c>
      <c r="G159" s="19">
        <v>11000</v>
      </c>
      <c r="H159" s="17">
        <v>13749</v>
      </c>
      <c r="I159" s="18">
        <v>0.32</v>
      </c>
      <c r="J159" s="56">
        <v>9349.32</v>
      </c>
      <c r="K159" s="18"/>
      <c r="L159" s="18"/>
      <c r="M159" s="18"/>
      <c r="N159" s="23">
        <v>20349.32</v>
      </c>
      <c r="P159" s="16">
        <v>253</v>
      </c>
      <c r="Q159" s="59">
        <f t="shared" si="4"/>
        <v>80.432094861660076</v>
      </c>
      <c r="R159" s="61"/>
      <c r="S159" s="59">
        <f t="shared" si="5"/>
        <v>96.976213455781334</v>
      </c>
      <c r="T159" s="9">
        <v>190</v>
      </c>
    </row>
    <row r="160" spans="1:20" s="3" customFormat="1">
      <c r="A160" s="9" t="s">
        <v>156</v>
      </c>
      <c r="B160" s="32" t="s">
        <v>540</v>
      </c>
      <c r="C160" s="3">
        <v>650</v>
      </c>
      <c r="D160" s="16">
        <v>7800</v>
      </c>
      <c r="E160" s="9" t="s">
        <v>156</v>
      </c>
      <c r="F160" s="25">
        <v>28671</v>
      </c>
      <c r="G160" s="19">
        <v>11000</v>
      </c>
      <c r="H160" s="17">
        <v>17671</v>
      </c>
      <c r="I160" s="18">
        <v>0.32</v>
      </c>
      <c r="J160" s="56">
        <v>12016.279999999999</v>
      </c>
      <c r="K160" s="18"/>
      <c r="L160" s="18"/>
      <c r="M160" s="18"/>
      <c r="N160" s="23">
        <v>23016.28</v>
      </c>
      <c r="P160" s="16">
        <v>253</v>
      </c>
      <c r="Q160" s="59">
        <f t="shared" si="4"/>
        <v>90.973438735177865</v>
      </c>
      <c r="R160" s="16"/>
      <c r="S160" s="59">
        <f t="shared" si="5"/>
        <v>85.739311478657712</v>
      </c>
      <c r="T160" s="9">
        <v>370</v>
      </c>
    </row>
    <row r="161" spans="1:20">
      <c r="A161" s="9" t="s">
        <v>157</v>
      </c>
      <c r="B161" s="32" t="s">
        <v>541</v>
      </c>
      <c r="C161" s="9">
        <v>650</v>
      </c>
      <c r="D161" s="16">
        <v>7800</v>
      </c>
      <c r="E161" s="9" t="s">
        <v>157</v>
      </c>
      <c r="F161" s="25">
        <v>28813</v>
      </c>
      <c r="G161" s="19">
        <v>11000</v>
      </c>
      <c r="H161" s="17">
        <v>17813</v>
      </c>
      <c r="I161" s="18">
        <v>0.32</v>
      </c>
      <c r="J161" s="56">
        <v>12112.839999999998</v>
      </c>
      <c r="K161" s="18"/>
      <c r="L161" s="18"/>
      <c r="M161" s="18"/>
      <c r="N161" s="23">
        <v>23112.839999999997</v>
      </c>
      <c r="P161" s="16">
        <v>253</v>
      </c>
      <c r="Q161" s="59">
        <f t="shared" si="4"/>
        <v>91.355098814229237</v>
      </c>
      <c r="R161" s="61"/>
      <c r="S161" s="59">
        <f t="shared" si="5"/>
        <v>85.381112835982094</v>
      </c>
      <c r="T161" s="9">
        <v>420</v>
      </c>
    </row>
    <row r="162" spans="1:20">
      <c r="A162" s="9" t="s">
        <v>158</v>
      </c>
      <c r="B162" s="32" t="s">
        <v>542</v>
      </c>
      <c r="C162" s="9">
        <v>550</v>
      </c>
      <c r="D162" s="16">
        <v>6600</v>
      </c>
      <c r="E162" s="9" t="s">
        <v>158</v>
      </c>
      <c r="F162" s="25">
        <v>25058</v>
      </c>
      <c r="G162" s="19">
        <v>11000</v>
      </c>
      <c r="H162" s="17">
        <v>14058</v>
      </c>
      <c r="I162" s="18">
        <v>0.32</v>
      </c>
      <c r="J162" s="56">
        <v>9559.4399999999987</v>
      </c>
      <c r="K162" s="18"/>
      <c r="L162" s="18"/>
      <c r="M162" s="18"/>
      <c r="N162" s="23">
        <v>20559.439999999999</v>
      </c>
      <c r="P162" s="16">
        <v>253</v>
      </c>
      <c r="Q162" s="59">
        <f t="shared" si="4"/>
        <v>81.262608695652162</v>
      </c>
      <c r="R162" s="61"/>
      <c r="S162" s="59">
        <f t="shared" si="5"/>
        <v>81.218165475324241</v>
      </c>
      <c r="T162" s="9">
        <v>340</v>
      </c>
    </row>
    <row r="163" spans="1:20">
      <c r="A163" s="13" t="s">
        <v>159</v>
      </c>
      <c r="B163" s="34" t="s">
        <v>386</v>
      </c>
      <c r="C163" s="13">
        <v>750</v>
      </c>
      <c r="D163" s="13">
        <v>9000</v>
      </c>
      <c r="E163" s="13" t="s">
        <v>159</v>
      </c>
      <c r="F163" s="24">
        <v>30233</v>
      </c>
      <c r="G163" s="13">
        <v>11000</v>
      </c>
      <c r="H163" s="12">
        <v>19233</v>
      </c>
      <c r="I163" s="22">
        <v>0.32</v>
      </c>
      <c r="J163" s="55">
        <v>13078.439999999999</v>
      </c>
      <c r="K163" s="22"/>
      <c r="L163" s="22"/>
      <c r="M163" s="22"/>
      <c r="N163" s="11">
        <v>24078.44</v>
      </c>
      <c r="O163" s="13"/>
      <c r="P163" s="13">
        <v>253</v>
      </c>
      <c r="Q163" s="11">
        <f t="shared" si="4"/>
        <v>95.171699604743083</v>
      </c>
      <c r="R163" s="13"/>
      <c r="S163" s="11">
        <f t="shared" si="5"/>
        <v>94.565927028495196</v>
      </c>
      <c r="T163" s="13">
        <v>20530</v>
      </c>
    </row>
    <row r="164" spans="1:20">
      <c r="A164" s="9" t="s">
        <v>160</v>
      </c>
      <c r="B164" s="32" t="s">
        <v>543</v>
      </c>
      <c r="C164" s="9">
        <v>750</v>
      </c>
      <c r="D164" s="16">
        <v>9000</v>
      </c>
      <c r="E164" s="9" t="s">
        <v>160</v>
      </c>
      <c r="F164" s="25">
        <v>30033</v>
      </c>
      <c r="G164" s="19">
        <v>11000</v>
      </c>
      <c r="H164" s="17">
        <v>19033</v>
      </c>
      <c r="I164" s="18">
        <v>0.32</v>
      </c>
      <c r="J164" s="56">
        <v>12942.439999999999</v>
      </c>
      <c r="K164" s="18"/>
      <c r="L164" s="18"/>
      <c r="M164" s="18"/>
      <c r="N164" s="23">
        <v>23942.44</v>
      </c>
      <c r="P164" s="16">
        <v>253</v>
      </c>
      <c r="Q164" s="59">
        <f t="shared" si="4"/>
        <v>94.634150197628458</v>
      </c>
      <c r="R164" s="61"/>
      <c r="S164" s="59">
        <f t="shared" si="5"/>
        <v>95.10308890823157</v>
      </c>
      <c r="T164" s="9">
        <v>380</v>
      </c>
    </row>
    <row r="165" spans="1:20">
      <c r="A165" s="9" t="s">
        <v>161</v>
      </c>
      <c r="B165" s="32" t="s">
        <v>544</v>
      </c>
      <c r="C165" s="9">
        <v>795</v>
      </c>
      <c r="D165" s="16">
        <v>9540</v>
      </c>
      <c r="E165" s="9" t="s">
        <v>161</v>
      </c>
      <c r="F165" s="25">
        <v>31664</v>
      </c>
      <c r="G165" s="19">
        <v>11000</v>
      </c>
      <c r="H165" s="17">
        <v>20664</v>
      </c>
      <c r="I165" s="18">
        <v>0.32</v>
      </c>
      <c r="J165" s="56">
        <v>14051.519999999999</v>
      </c>
      <c r="K165" s="18"/>
      <c r="L165" s="18"/>
      <c r="M165" s="18"/>
      <c r="N165" s="23">
        <v>25051.519999999997</v>
      </c>
      <c r="P165" s="16">
        <v>253</v>
      </c>
      <c r="Q165" s="59">
        <f t="shared" si="4"/>
        <v>99.017865612648208</v>
      </c>
      <c r="R165" s="61"/>
      <c r="S165" s="59">
        <f t="shared" si="5"/>
        <v>96.346249648723926</v>
      </c>
      <c r="T165" s="9">
        <v>590</v>
      </c>
    </row>
    <row r="166" spans="1:20">
      <c r="A166" s="9" t="s">
        <v>162</v>
      </c>
      <c r="B166" s="32" t="s">
        <v>545</v>
      </c>
      <c r="C166" s="9">
        <v>825</v>
      </c>
      <c r="D166" s="16">
        <v>9900</v>
      </c>
      <c r="E166" s="9" t="s">
        <v>162</v>
      </c>
      <c r="F166" s="25">
        <v>28796</v>
      </c>
      <c r="G166" s="19">
        <v>11000</v>
      </c>
      <c r="H166" s="17">
        <v>17796</v>
      </c>
      <c r="I166" s="18">
        <v>0.32</v>
      </c>
      <c r="J166" s="56">
        <v>12101.279999999999</v>
      </c>
      <c r="K166" s="18"/>
      <c r="L166" s="18"/>
      <c r="M166" s="18"/>
      <c r="N166" s="23">
        <v>23101.279999999999</v>
      </c>
      <c r="P166" s="16">
        <v>253</v>
      </c>
      <c r="Q166" s="59">
        <f t="shared" si="4"/>
        <v>91.309407114624506</v>
      </c>
      <c r="R166" s="61"/>
      <c r="S166" s="59">
        <f t="shared" si="5"/>
        <v>108.42256359820755</v>
      </c>
      <c r="T166" s="9">
        <v>750</v>
      </c>
    </row>
    <row r="167" spans="1:20">
      <c r="A167" s="9" t="s">
        <v>163</v>
      </c>
      <c r="B167" s="32" t="s">
        <v>546</v>
      </c>
      <c r="C167" s="9">
        <v>610</v>
      </c>
      <c r="D167" s="16">
        <v>7320</v>
      </c>
      <c r="E167" s="9" t="s">
        <v>163</v>
      </c>
      <c r="F167" s="25">
        <v>24452</v>
      </c>
      <c r="G167" s="19">
        <v>11000</v>
      </c>
      <c r="H167" s="17">
        <v>13452</v>
      </c>
      <c r="I167" s="18">
        <v>0.32</v>
      </c>
      <c r="J167" s="56">
        <v>9147.3599999999988</v>
      </c>
      <c r="K167" s="18"/>
      <c r="L167" s="18"/>
      <c r="M167" s="18"/>
      <c r="N167" s="23">
        <v>20147.36</v>
      </c>
      <c r="P167" s="16">
        <v>253</v>
      </c>
      <c r="Q167" s="59">
        <f t="shared" si="4"/>
        <v>79.633833992094864</v>
      </c>
      <c r="R167" s="61"/>
      <c r="S167" s="59">
        <f t="shared" si="5"/>
        <v>91.920728075539429</v>
      </c>
      <c r="T167" s="9">
        <v>1150</v>
      </c>
    </row>
    <row r="168" spans="1:20">
      <c r="A168" s="9" t="s">
        <v>164</v>
      </c>
      <c r="B168" s="32" t="s">
        <v>547</v>
      </c>
      <c r="C168" s="9">
        <v>795</v>
      </c>
      <c r="D168" s="16">
        <v>9540</v>
      </c>
      <c r="E168" s="9" t="s">
        <v>164</v>
      </c>
      <c r="F168" s="25">
        <v>30082</v>
      </c>
      <c r="G168" s="19">
        <v>11000</v>
      </c>
      <c r="H168" s="17">
        <v>19082</v>
      </c>
      <c r="I168" s="18">
        <v>0.32</v>
      </c>
      <c r="J168" s="56">
        <v>12975.759999999998</v>
      </c>
      <c r="K168" s="18"/>
      <c r="L168" s="18"/>
      <c r="M168" s="18"/>
      <c r="N168" s="23">
        <v>23975.759999999998</v>
      </c>
      <c r="P168" s="16">
        <v>253</v>
      </c>
      <c r="Q168" s="59">
        <f t="shared" si="4"/>
        <v>94.765849802371534</v>
      </c>
      <c r="R168" s="61"/>
      <c r="S168" s="59">
        <f t="shared" si="5"/>
        <v>100.66917586762631</v>
      </c>
      <c r="T168" s="9">
        <v>510</v>
      </c>
    </row>
    <row r="169" spans="1:20">
      <c r="A169" s="9" t="s">
        <v>165</v>
      </c>
      <c r="B169" s="32" t="s">
        <v>548</v>
      </c>
      <c r="C169" s="9">
        <v>875</v>
      </c>
      <c r="D169" s="16">
        <v>10500</v>
      </c>
      <c r="E169" s="9" t="s">
        <v>165</v>
      </c>
      <c r="F169" s="25">
        <v>29501</v>
      </c>
      <c r="G169" s="19">
        <v>11000</v>
      </c>
      <c r="H169" s="17">
        <v>18501</v>
      </c>
      <c r="I169" s="18">
        <v>0.32</v>
      </c>
      <c r="J169" s="56">
        <v>12580.679999999998</v>
      </c>
      <c r="K169" s="18"/>
      <c r="L169" s="18"/>
      <c r="M169" s="18"/>
      <c r="N169" s="23">
        <v>23580.68</v>
      </c>
      <c r="P169" s="16">
        <v>253</v>
      </c>
      <c r="Q169" s="59">
        <f t="shared" si="4"/>
        <v>93.204268774703564</v>
      </c>
      <c r="R169" s="61"/>
      <c r="S169" s="59">
        <f t="shared" si="5"/>
        <v>112.65578431156352</v>
      </c>
      <c r="T169" s="9">
        <v>500</v>
      </c>
    </row>
    <row r="170" spans="1:20">
      <c r="A170" s="9" t="s">
        <v>166</v>
      </c>
      <c r="B170" s="32" t="s">
        <v>549</v>
      </c>
      <c r="C170" s="9">
        <v>750</v>
      </c>
      <c r="D170" s="16">
        <v>9000</v>
      </c>
      <c r="E170" s="9" t="s">
        <v>166</v>
      </c>
      <c r="F170" s="25">
        <v>30667</v>
      </c>
      <c r="G170" s="19">
        <v>11000</v>
      </c>
      <c r="H170" s="17">
        <v>19667</v>
      </c>
      <c r="I170" s="18">
        <v>0.32</v>
      </c>
      <c r="J170" s="56">
        <v>13373.56</v>
      </c>
      <c r="K170" s="18"/>
      <c r="L170" s="18"/>
      <c r="M170" s="18"/>
      <c r="N170" s="23">
        <v>24373.559999999998</v>
      </c>
      <c r="P170" s="16">
        <v>253</v>
      </c>
      <c r="Q170" s="59">
        <f t="shared" si="4"/>
        <v>96.338181818181809</v>
      </c>
      <c r="R170" s="61"/>
      <c r="S170" s="59">
        <f t="shared" si="5"/>
        <v>93.420903634922439</v>
      </c>
      <c r="T170" s="9">
        <v>2560</v>
      </c>
    </row>
    <row r="171" spans="1:20">
      <c r="A171" s="9" t="s">
        <v>167</v>
      </c>
      <c r="B171" s="32" t="s">
        <v>550</v>
      </c>
      <c r="C171" s="14">
        <v>1200</v>
      </c>
      <c r="D171" s="16">
        <v>14400</v>
      </c>
      <c r="E171" s="9" t="s">
        <v>167</v>
      </c>
      <c r="F171" s="25">
        <v>32214</v>
      </c>
      <c r="G171" s="19">
        <v>11000</v>
      </c>
      <c r="H171" s="17">
        <v>21214</v>
      </c>
      <c r="I171" s="18">
        <v>0.32</v>
      </c>
      <c r="J171" s="56">
        <v>14425.519999999999</v>
      </c>
      <c r="K171" s="18"/>
      <c r="L171" s="18"/>
      <c r="M171" s="18"/>
      <c r="N171" s="23">
        <v>25425.519999999997</v>
      </c>
      <c r="P171" s="16">
        <v>253</v>
      </c>
      <c r="Q171" s="59">
        <f t="shared" si="4"/>
        <v>100.49612648221343</v>
      </c>
      <c r="R171" s="61"/>
      <c r="S171" s="59">
        <f t="shared" si="5"/>
        <v>143.28910480493616</v>
      </c>
      <c r="T171" s="9">
        <v>610</v>
      </c>
    </row>
    <row r="172" spans="1:20">
      <c r="A172" s="9" t="s">
        <v>168</v>
      </c>
      <c r="B172" s="32" t="s">
        <v>551</v>
      </c>
      <c r="C172" s="9">
        <v>725</v>
      </c>
      <c r="D172" s="16">
        <v>8700</v>
      </c>
      <c r="E172" s="9" t="s">
        <v>168</v>
      </c>
      <c r="F172" s="25">
        <v>30182</v>
      </c>
      <c r="G172" s="19">
        <v>11000</v>
      </c>
      <c r="H172" s="17">
        <v>19182</v>
      </c>
      <c r="I172" s="18">
        <v>0.32</v>
      </c>
      <c r="J172" s="56">
        <v>13043.759999999998</v>
      </c>
      <c r="K172" s="18"/>
      <c r="L172" s="18"/>
      <c r="M172" s="18"/>
      <c r="N172" s="23">
        <v>24043.759999999998</v>
      </c>
      <c r="P172" s="16">
        <v>253</v>
      </c>
      <c r="Q172" s="59">
        <f t="shared" si="4"/>
        <v>95.034624505928846</v>
      </c>
      <c r="R172" s="61"/>
      <c r="S172" s="59">
        <f t="shared" si="5"/>
        <v>91.545581889022358</v>
      </c>
      <c r="T172" s="9">
        <v>210</v>
      </c>
    </row>
    <row r="173" spans="1:20">
      <c r="A173" s="9" t="s">
        <v>169</v>
      </c>
      <c r="B173" s="32" t="s">
        <v>552</v>
      </c>
      <c r="C173" s="9">
        <v>575</v>
      </c>
      <c r="D173" s="16">
        <v>6900</v>
      </c>
      <c r="E173" s="9" t="s">
        <v>169</v>
      </c>
      <c r="F173" s="25">
        <v>26337</v>
      </c>
      <c r="G173" s="19">
        <v>11000</v>
      </c>
      <c r="H173" s="17">
        <v>15337</v>
      </c>
      <c r="I173" s="18">
        <v>0.32</v>
      </c>
      <c r="J173" s="56">
        <v>10429.16</v>
      </c>
      <c r="K173" s="18"/>
      <c r="L173" s="18"/>
      <c r="M173" s="18"/>
      <c r="N173" s="23">
        <v>21429.16</v>
      </c>
      <c r="P173" s="16">
        <v>253</v>
      </c>
      <c r="Q173" s="59">
        <f t="shared" si="4"/>
        <v>84.700237154150201</v>
      </c>
      <c r="R173" s="61"/>
      <c r="S173" s="59">
        <f t="shared" si="5"/>
        <v>81.463762461991038</v>
      </c>
      <c r="T173" s="9">
        <v>700</v>
      </c>
    </row>
    <row r="174" spans="1:20">
      <c r="A174" s="9" t="s">
        <v>170</v>
      </c>
      <c r="B174" s="32" t="s">
        <v>553</v>
      </c>
      <c r="C174" s="9">
        <v>695</v>
      </c>
      <c r="D174" s="16">
        <v>8340</v>
      </c>
      <c r="E174" s="9" t="s">
        <v>170</v>
      </c>
      <c r="F174" s="25">
        <v>30696</v>
      </c>
      <c r="G174" s="19">
        <v>11000</v>
      </c>
      <c r="H174" s="17">
        <v>19696</v>
      </c>
      <c r="I174" s="18">
        <v>0.32</v>
      </c>
      <c r="J174" s="56">
        <v>13393.279999999999</v>
      </c>
      <c r="K174" s="18"/>
      <c r="L174" s="18"/>
      <c r="M174" s="18"/>
      <c r="N174" s="23">
        <v>24393.279999999999</v>
      </c>
      <c r="P174" s="16">
        <v>253</v>
      </c>
      <c r="Q174" s="59">
        <f t="shared" si="4"/>
        <v>96.416126482213429</v>
      </c>
      <c r="R174" s="61"/>
      <c r="S174" s="59">
        <f t="shared" si="5"/>
        <v>86.500052473468116</v>
      </c>
      <c r="T174" s="9">
        <v>640</v>
      </c>
    </row>
    <row r="175" spans="1:20">
      <c r="A175" s="9" t="s">
        <v>171</v>
      </c>
      <c r="B175" s="32" t="s">
        <v>554</v>
      </c>
      <c r="C175" s="9">
        <v>875</v>
      </c>
      <c r="D175" s="16">
        <v>10500</v>
      </c>
      <c r="E175" s="9" t="s">
        <v>171</v>
      </c>
      <c r="F175" s="25">
        <v>35604</v>
      </c>
      <c r="G175" s="19">
        <v>11000</v>
      </c>
      <c r="H175" s="17">
        <v>24604</v>
      </c>
      <c r="I175" s="18">
        <v>0.32</v>
      </c>
      <c r="J175" s="56">
        <v>16730.719999999998</v>
      </c>
      <c r="K175" s="18"/>
      <c r="L175" s="18"/>
      <c r="M175" s="18"/>
      <c r="N175" s="23">
        <v>27730.719999999998</v>
      </c>
      <c r="P175" s="16">
        <v>253</v>
      </c>
      <c r="Q175" s="59">
        <f t="shared" si="4"/>
        <v>109.60758893280631</v>
      </c>
      <c r="R175" s="61"/>
      <c r="S175" s="59">
        <f t="shared" si="5"/>
        <v>95.796286573157872</v>
      </c>
      <c r="T175" s="9">
        <v>400</v>
      </c>
    </row>
    <row r="176" spans="1:20">
      <c r="A176" s="9" t="s">
        <v>172</v>
      </c>
      <c r="B176" s="32" t="s">
        <v>555</v>
      </c>
      <c r="C176" s="9">
        <v>800</v>
      </c>
      <c r="D176" s="16">
        <v>9600</v>
      </c>
      <c r="E176" s="9" t="s">
        <v>172</v>
      </c>
      <c r="F176" s="25">
        <v>31781</v>
      </c>
      <c r="G176" s="19">
        <v>11000</v>
      </c>
      <c r="H176" s="17">
        <v>20781</v>
      </c>
      <c r="I176" s="18">
        <v>0.32</v>
      </c>
      <c r="J176" s="56">
        <v>14131.079999999998</v>
      </c>
      <c r="K176" s="18"/>
      <c r="L176" s="18"/>
      <c r="M176" s="18"/>
      <c r="N176" s="23">
        <v>25131.079999999998</v>
      </c>
      <c r="P176" s="16">
        <v>253</v>
      </c>
      <c r="Q176" s="59">
        <f t="shared" si="4"/>
        <v>99.332332015810266</v>
      </c>
      <c r="R176" s="61"/>
      <c r="S176" s="59">
        <f t="shared" si="5"/>
        <v>96.645269522837864</v>
      </c>
      <c r="T176" s="9">
        <v>4460</v>
      </c>
    </row>
    <row r="177" spans="1:20">
      <c r="A177" s="9" t="s">
        <v>173</v>
      </c>
      <c r="B177" s="32" t="s">
        <v>556</v>
      </c>
      <c r="C177" s="9">
        <v>900</v>
      </c>
      <c r="D177" s="16">
        <v>10800</v>
      </c>
      <c r="E177" s="9" t="s">
        <v>173</v>
      </c>
      <c r="F177" s="25">
        <v>29925</v>
      </c>
      <c r="G177" s="19">
        <v>11000</v>
      </c>
      <c r="H177" s="17">
        <v>18925</v>
      </c>
      <c r="I177" s="18">
        <v>0.32</v>
      </c>
      <c r="J177" s="56">
        <v>12868.999999999998</v>
      </c>
      <c r="K177" s="18"/>
      <c r="L177" s="18"/>
      <c r="M177" s="18"/>
      <c r="N177" s="23">
        <v>23869</v>
      </c>
      <c r="P177" s="16">
        <v>253</v>
      </c>
      <c r="Q177" s="59">
        <f t="shared" si="4"/>
        <v>94.343873517786562</v>
      </c>
      <c r="R177" s="61"/>
      <c r="S177" s="59">
        <f t="shared" si="5"/>
        <v>114.47484184507101</v>
      </c>
      <c r="T177" s="9">
        <v>330</v>
      </c>
    </row>
    <row r="178" spans="1:20">
      <c r="A178" s="9" t="s">
        <v>174</v>
      </c>
      <c r="B178" s="32" t="s">
        <v>557</v>
      </c>
      <c r="C178" s="9">
        <v>748</v>
      </c>
      <c r="D178" s="16">
        <v>8976</v>
      </c>
      <c r="E178" s="9" t="s">
        <v>174</v>
      </c>
      <c r="F178" s="25">
        <v>31846</v>
      </c>
      <c r="G178" s="19">
        <v>11000</v>
      </c>
      <c r="H178" s="17">
        <v>20846</v>
      </c>
      <c r="I178" s="18">
        <v>0.32</v>
      </c>
      <c r="J178" s="56">
        <v>14175.279999999999</v>
      </c>
      <c r="K178" s="18"/>
      <c r="L178" s="18"/>
      <c r="M178" s="18"/>
      <c r="N178" s="23">
        <v>25175.279999999999</v>
      </c>
      <c r="P178" s="16">
        <v>253</v>
      </c>
      <c r="Q178" s="59">
        <f t="shared" si="4"/>
        <v>99.507035573122522</v>
      </c>
      <c r="R178" s="61"/>
      <c r="S178" s="59">
        <f t="shared" si="5"/>
        <v>90.204676968836097</v>
      </c>
      <c r="T178" s="9">
        <v>540</v>
      </c>
    </row>
    <row r="179" spans="1:20">
      <c r="A179" s="9" t="s">
        <v>175</v>
      </c>
      <c r="B179" s="32" t="s">
        <v>558</v>
      </c>
      <c r="C179" s="14">
        <v>1050</v>
      </c>
      <c r="D179" s="16">
        <v>12600</v>
      </c>
      <c r="E179" s="9" t="s">
        <v>175</v>
      </c>
      <c r="F179" s="25">
        <v>41589</v>
      </c>
      <c r="G179" s="19">
        <v>11000</v>
      </c>
      <c r="H179" s="17">
        <v>30589</v>
      </c>
      <c r="I179" s="18">
        <v>0.32</v>
      </c>
      <c r="J179" s="56">
        <v>20800.519999999997</v>
      </c>
      <c r="K179" s="18"/>
      <c r="L179" s="18"/>
      <c r="M179" s="18"/>
      <c r="N179" s="23">
        <v>31800.519999999997</v>
      </c>
      <c r="P179" s="16">
        <v>253</v>
      </c>
      <c r="Q179" s="59">
        <f t="shared" si="4"/>
        <v>125.69375494071144</v>
      </c>
      <c r="R179" s="61"/>
      <c r="S179" s="59">
        <f t="shared" si="5"/>
        <v>100.24364381462946</v>
      </c>
      <c r="T179" s="9">
        <v>220</v>
      </c>
    </row>
    <row r="180" spans="1:20">
      <c r="A180" s="9" t="s">
        <v>176</v>
      </c>
      <c r="B180" s="32" t="s">
        <v>559</v>
      </c>
      <c r="C180" s="9">
        <v>825</v>
      </c>
      <c r="D180" s="16">
        <v>9900</v>
      </c>
      <c r="E180" s="9" t="s">
        <v>176</v>
      </c>
      <c r="F180" s="25">
        <v>31624</v>
      </c>
      <c r="G180" s="19">
        <v>11000</v>
      </c>
      <c r="H180" s="17">
        <v>20624</v>
      </c>
      <c r="I180" s="18">
        <v>0.32</v>
      </c>
      <c r="J180" s="56">
        <v>14024.319999999998</v>
      </c>
      <c r="K180" s="18"/>
      <c r="L180" s="18"/>
      <c r="M180" s="18"/>
      <c r="N180" s="23">
        <v>25024.32</v>
      </c>
      <c r="P180" s="16">
        <v>253</v>
      </c>
      <c r="Q180" s="59">
        <f t="shared" si="4"/>
        <v>98.910355731225295</v>
      </c>
      <c r="R180" s="61"/>
      <c r="S180" s="59">
        <f t="shared" si="5"/>
        <v>100.09063183335252</v>
      </c>
      <c r="T180" s="9">
        <v>140</v>
      </c>
    </row>
    <row r="181" spans="1:20">
      <c r="A181" s="9" t="s">
        <v>177</v>
      </c>
      <c r="B181" s="32" t="s">
        <v>560</v>
      </c>
      <c r="C181" s="9">
        <v>875</v>
      </c>
      <c r="D181" s="16">
        <v>10500</v>
      </c>
      <c r="E181" s="9" t="s">
        <v>177</v>
      </c>
      <c r="F181" s="25">
        <v>31794</v>
      </c>
      <c r="G181" s="19">
        <v>11000</v>
      </c>
      <c r="H181" s="17">
        <v>20794</v>
      </c>
      <c r="I181" s="18">
        <v>0.32</v>
      </c>
      <c r="J181" s="56">
        <v>14139.919999999998</v>
      </c>
      <c r="K181" s="18"/>
      <c r="L181" s="18"/>
      <c r="M181" s="18"/>
      <c r="N181" s="23">
        <v>25139.919999999998</v>
      </c>
      <c r="P181" s="16">
        <v>253</v>
      </c>
      <c r="Q181" s="59">
        <f t="shared" si="4"/>
        <v>99.36727272727272</v>
      </c>
      <c r="R181" s="61"/>
      <c r="S181" s="59">
        <f t="shared" si="5"/>
        <v>105.6685940130279</v>
      </c>
      <c r="T181" s="9">
        <v>710</v>
      </c>
    </row>
    <row r="182" spans="1:20">
      <c r="A182" s="9" t="s">
        <v>178</v>
      </c>
      <c r="B182" s="32" t="s">
        <v>561</v>
      </c>
      <c r="C182" s="9">
        <v>700</v>
      </c>
      <c r="D182" s="16">
        <v>8400</v>
      </c>
      <c r="E182" s="9" t="s">
        <v>178</v>
      </c>
      <c r="F182" s="25">
        <v>30692</v>
      </c>
      <c r="G182" s="19">
        <v>11000</v>
      </c>
      <c r="H182" s="17">
        <v>19692</v>
      </c>
      <c r="I182" s="18">
        <v>0.32</v>
      </c>
      <c r="J182" s="56">
        <v>13390.56</v>
      </c>
      <c r="K182" s="18"/>
      <c r="L182" s="18"/>
      <c r="M182" s="18"/>
      <c r="N182" s="23">
        <v>24390.559999999998</v>
      </c>
      <c r="P182" s="16">
        <v>253</v>
      </c>
      <c r="Q182" s="59">
        <f t="shared" si="4"/>
        <v>96.405375494071137</v>
      </c>
      <c r="R182" s="61"/>
      <c r="S182" s="59">
        <f t="shared" si="5"/>
        <v>87.132070768362851</v>
      </c>
      <c r="T182" s="9">
        <v>680</v>
      </c>
    </row>
    <row r="183" spans="1:20">
      <c r="A183" s="9" t="s">
        <v>179</v>
      </c>
      <c r="B183" s="32" t="s">
        <v>562</v>
      </c>
      <c r="C183" s="14">
        <v>1175</v>
      </c>
      <c r="D183" s="16">
        <v>14100</v>
      </c>
      <c r="E183" s="9" t="s">
        <v>179</v>
      </c>
      <c r="F183" s="25">
        <v>35385</v>
      </c>
      <c r="G183" s="19">
        <v>11000</v>
      </c>
      <c r="H183" s="17">
        <v>24385</v>
      </c>
      <c r="I183" s="18">
        <v>0.32</v>
      </c>
      <c r="J183" s="56">
        <v>16581.8</v>
      </c>
      <c r="K183" s="18"/>
      <c r="L183" s="18"/>
      <c r="M183" s="18"/>
      <c r="N183" s="23">
        <v>27581.8</v>
      </c>
      <c r="P183" s="16">
        <v>253</v>
      </c>
      <c r="Q183" s="59">
        <f t="shared" si="4"/>
        <v>109.01897233201581</v>
      </c>
      <c r="R183" s="61"/>
      <c r="S183" s="59">
        <f t="shared" si="5"/>
        <v>129.33528631198834</v>
      </c>
      <c r="T183" s="9">
        <v>340</v>
      </c>
    </row>
    <row r="184" spans="1:20">
      <c r="A184" s="9" t="s">
        <v>180</v>
      </c>
      <c r="B184" s="32" t="s">
        <v>563</v>
      </c>
      <c r="C184" s="9">
        <v>900</v>
      </c>
      <c r="D184" s="16">
        <v>10800</v>
      </c>
      <c r="E184" s="9" t="s">
        <v>180</v>
      </c>
      <c r="F184" s="25">
        <v>27232</v>
      </c>
      <c r="G184" s="19">
        <v>11000</v>
      </c>
      <c r="H184" s="17">
        <v>16232</v>
      </c>
      <c r="I184" s="18">
        <v>0.32</v>
      </c>
      <c r="J184" s="56">
        <v>11037.759999999998</v>
      </c>
      <c r="K184" s="18"/>
      <c r="L184" s="18"/>
      <c r="M184" s="18"/>
      <c r="N184" s="23">
        <v>22037.759999999998</v>
      </c>
      <c r="P184" s="16">
        <v>253</v>
      </c>
      <c r="Q184" s="59">
        <f t="shared" si="4"/>
        <v>87.105770750988142</v>
      </c>
      <c r="R184" s="61"/>
      <c r="S184" s="59">
        <f t="shared" si="5"/>
        <v>123.98719289074752</v>
      </c>
      <c r="T184" s="9">
        <v>220</v>
      </c>
    </row>
    <row r="185" spans="1:20">
      <c r="A185" s="9" t="s">
        <v>181</v>
      </c>
      <c r="B185" s="32" t="s">
        <v>564</v>
      </c>
      <c r="C185" s="9">
        <v>775</v>
      </c>
      <c r="D185" s="16">
        <v>9300</v>
      </c>
      <c r="E185" s="9" t="s">
        <v>181</v>
      </c>
      <c r="F185" s="25">
        <v>32777</v>
      </c>
      <c r="G185" s="19">
        <v>11000</v>
      </c>
      <c r="H185" s="17">
        <v>21777</v>
      </c>
      <c r="I185" s="18">
        <v>0.32</v>
      </c>
      <c r="J185" s="56">
        <v>14808.359999999999</v>
      </c>
      <c r="K185" s="18"/>
      <c r="L185" s="18"/>
      <c r="M185" s="18"/>
      <c r="N185" s="23">
        <v>25808.36</v>
      </c>
      <c r="P185" s="16">
        <v>253</v>
      </c>
      <c r="Q185" s="59">
        <f t="shared" si="4"/>
        <v>102.00932806324111</v>
      </c>
      <c r="R185" s="61"/>
      <c r="S185" s="59">
        <f t="shared" si="5"/>
        <v>91.168133116556021</v>
      </c>
      <c r="T185" s="9">
        <v>180</v>
      </c>
    </row>
    <row r="186" spans="1:20">
      <c r="A186" s="9" t="s">
        <v>182</v>
      </c>
      <c r="B186" s="32" t="s">
        <v>565</v>
      </c>
      <c r="C186" s="9">
        <v>875</v>
      </c>
      <c r="D186" s="16">
        <v>10500</v>
      </c>
      <c r="E186" s="9" t="s">
        <v>182</v>
      </c>
      <c r="F186" s="25">
        <v>34533</v>
      </c>
      <c r="G186" s="19">
        <v>11000</v>
      </c>
      <c r="H186" s="17">
        <v>23533</v>
      </c>
      <c r="I186" s="18">
        <v>0.32</v>
      </c>
      <c r="J186" s="56">
        <v>16002.439999999999</v>
      </c>
      <c r="K186" s="18"/>
      <c r="L186" s="18"/>
      <c r="M186" s="18"/>
      <c r="N186" s="23">
        <v>27002.44</v>
      </c>
      <c r="P186" s="16">
        <v>253</v>
      </c>
      <c r="Q186" s="59">
        <f t="shared" si="4"/>
        <v>106.7290118577075</v>
      </c>
      <c r="R186" s="61"/>
      <c r="S186" s="59">
        <f t="shared" si="5"/>
        <v>98.379998252009827</v>
      </c>
      <c r="T186" s="9">
        <v>220</v>
      </c>
    </row>
    <row r="187" spans="1:20">
      <c r="A187" s="9" t="s">
        <v>183</v>
      </c>
      <c r="B187" s="32" t="s">
        <v>566</v>
      </c>
      <c r="C187" s="9">
        <v>650</v>
      </c>
      <c r="D187" s="16">
        <v>7800</v>
      </c>
      <c r="E187" s="9" t="s">
        <v>183</v>
      </c>
      <c r="F187" s="25">
        <v>27554</v>
      </c>
      <c r="G187" s="19">
        <v>11000</v>
      </c>
      <c r="H187" s="17">
        <v>16554</v>
      </c>
      <c r="I187" s="18">
        <v>0.32</v>
      </c>
      <c r="J187" s="56">
        <v>11256.72</v>
      </c>
      <c r="K187" s="18"/>
      <c r="L187" s="18"/>
      <c r="M187" s="18"/>
      <c r="N187" s="23">
        <v>22256.720000000001</v>
      </c>
      <c r="P187" s="16">
        <v>253</v>
      </c>
      <c r="Q187" s="59">
        <f t="shared" si="4"/>
        <v>87.971225296442697</v>
      </c>
      <c r="R187" s="61"/>
      <c r="S187" s="59">
        <f t="shared" si="5"/>
        <v>88.665355901498501</v>
      </c>
      <c r="T187" s="9">
        <v>630</v>
      </c>
    </row>
    <row r="188" spans="1:20">
      <c r="A188" s="9" t="s">
        <v>184</v>
      </c>
      <c r="B188" s="32" t="s">
        <v>567</v>
      </c>
      <c r="C188" s="9">
        <v>850</v>
      </c>
      <c r="D188" s="16">
        <v>10200</v>
      </c>
      <c r="E188" s="9" t="s">
        <v>184</v>
      </c>
      <c r="F188" s="25">
        <v>36274</v>
      </c>
      <c r="G188" s="19">
        <v>11000</v>
      </c>
      <c r="H188" s="17">
        <v>25274</v>
      </c>
      <c r="I188" s="18">
        <v>0.32</v>
      </c>
      <c r="J188" s="56">
        <v>17186.32</v>
      </c>
      <c r="K188" s="18"/>
      <c r="L188" s="18"/>
      <c r="M188" s="18"/>
      <c r="N188" s="23">
        <v>28186.32</v>
      </c>
      <c r="P188" s="16">
        <v>253</v>
      </c>
      <c r="Q188" s="59">
        <f t="shared" si="4"/>
        <v>111.40837944664031</v>
      </c>
      <c r="R188" s="61"/>
      <c r="S188" s="59">
        <f t="shared" si="5"/>
        <v>91.555052238106995</v>
      </c>
      <c r="T188" s="9">
        <v>250</v>
      </c>
    </row>
    <row r="189" spans="1:20">
      <c r="A189" s="9" t="s">
        <v>185</v>
      </c>
      <c r="B189" s="32" t="s">
        <v>568</v>
      </c>
      <c r="C189" s="14">
        <v>1050</v>
      </c>
      <c r="D189" s="16">
        <v>12600</v>
      </c>
      <c r="E189" s="9" t="s">
        <v>185</v>
      </c>
      <c r="F189" s="25">
        <v>34199</v>
      </c>
      <c r="G189" s="19">
        <v>11000</v>
      </c>
      <c r="H189" s="17">
        <v>23199</v>
      </c>
      <c r="I189" s="18">
        <v>0.32</v>
      </c>
      <c r="J189" s="56">
        <v>15775.319999999998</v>
      </c>
      <c r="K189" s="18"/>
      <c r="L189" s="18"/>
      <c r="M189" s="18"/>
      <c r="N189" s="23">
        <v>26775.32</v>
      </c>
      <c r="P189" s="16">
        <v>253</v>
      </c>
      <c r="Q189" s="59">
        <f t="shared" si="4"/>
        <v>105.83130434782609</v>
      </c>
      <c r="R189" s="61"/>
      <c r="S189" s="59">
        <f t="shared" si="5"/>
        <v>119.05740062116904</v>
      </c>
      <c r="T189" s="9">
        <v>3780</v>
      </c>
    </row>
    <row r="190" spans="1:20">
      <c r="A190" s="9" t="s">
        <v>186</v>
      </c>
      <c r="B190" s="32" t="s">
        <v>569</v>
      </c>
      <c r="C190" s="9">
        <v>995</v>
      </c>
      <c r="D190" s="16">
        <v>11940</v>
      </c>
      <c r="E190" s="9" t="s">
        <v>186</v>
      </c>
      <c r="F190" s="25">
        <v>32406</v>
      </c>
      <c r="G190" s="19">
        <v>11000</v>
      </c>
      <c r="H190" s="17">
        <v>21406</v>
      </c>
      <c r="I190" s="18">
        <v>0.32</v>
      </c>
      <c r="J190" s="56">
        <v>14556.079999999998</v>
      </c>
      <c r="K190" s="18"/>
      <c r="L190" s="18"/>
      <c r="M190" s="18"/>
      <c r="N190" s="23">
        <v>25556.079999999998</v>
      </c>
      <c r="P190" s="16">
        <v>253</v>
      </c>
      <c r="Q190" s="59">
        <f t="shared" si="4"/>
        <v>101.01217391304347</v>
      </c>
      <c r="R190" s="61"/>
      <c r="S190" s="59">
        <f t="shared" si="5"/>
        <v>118.20357425708482</v>
      </c>
      <c r="T190" s="9">
        <v>340</v>
      </c>
    </row>
    <row r="191" spans="1:20">
      <c r="A191" s="9" t="s">
        <v>187</v>
      </c>
      <c r="B191" s="32" t="s">
        <v>570</v>
      </c>
      <c r="C191" s="14">
        <v>1025</v>
      </c>
      <c r="D191" s="16">
        <v>12300</v>
      </c>
      <c r="E191" s="9" t="s">
        <v>187</v>
      </c>
      <c r="F191" s="25">
        <v>33563</v>
      </c>
      <c r="G191" s="19">
        <v>11000</v>
      </c>
      <c r="H191" s="17">
        <v>22563</v>
      </c>
      <c r="I191" s="18">
        <v>0.32</v>
      </c>
      <c r="J191" s="56">
        <v>15342.839999999998</v>
      </c>
      <c r="K191" s="18"/>
      <c r="L191" s="18"/>
      <c r="M191" s="18"/>
      <c r="N191" s="23">
        <v>26342.839999999997</v>
      </c>
      <c r="P191" s="16">
        <v>253</v>
      </c>
      <c r="Q191" s="59">
        <f t="shared" si="4"/>
        <v>104.12189723320157</v>
      </c>
      <c r="R191" s="61"/>
      <c r="S191" s="59">
        <f t="shared" si="5"/>
        <v>118.13077101785534</v>
      </c>
      <c r="T191" s="9">
        <v>440</v>
      </c>
    </row>
    <row r="192" spans="1:20">
      <c r="A192" s="9" t="s">
        <v>188</v>
      </c>
      <c r="B192" s="32" t="s">
        <v>571</v>
      </c>
      <c r="C192" s="9">
        <v>995</v>
      </c>
      <c r="D192" s="16">
        <v>11940</v>
      </c>
      <c r="E192" s="9" t="s">
        <v>188</v>
      </c>
      <c r="F192" s="25">
        <v>35631</v>
      </c>
      <c r="G192" s="19">
        <v>11000</v>
      </c>
      <c r="H192" s="17">
        <v>24631</v>
      </c>
      <c r="I192" s="18">
        <v>0.32</v>
      </c>
      <c r="J192" s="56">
        <v>16749.079999999998</v>
      </c>
      <c r="K192" s="18"/>
      <c r="L192" s="18"/>
      <c r="M192" s="18"/>
      <c r="N192" s="23">
        <v>27749.079999999998</v>
      </c>
      <c r="P192" s="16">
        <v>253</v>
      </c>
      <c r="Q192" s="59">
        <f t="shared" si="4"/>
        <v>109.6801581027668</v>
      </c>
      <c r="R192" s="61"/>
      <c r="S192" s="59">
        <f t="shared" si="5"/>
        <v>108.8619874965224</v>
      </c>
      <c r="T192" s="9">
        <v>640</v>
      </c>
    </row>
    <row r="193" spans="1:21">
      <c r="A193" s="9" t="s">
        <v>189</v>
      </c>
      <c r="B193" s="32" t="s">
        <v>572</v>
      </c>
      <c r="C193" s="14">
        <v>1200</v>
      </c>
      <c r="D193" s="16">
        <v>14400</v>
      </c>
      <c r="E193" s="9" t="s">
        <v>189</v>
      </c>
      <c r="F193" s="25">
        <v>31603</v>
      </c>
      <c r="G193" s="19">
        <v>11000</v>
      </c>
      <c r="H193" s="17">
        <v>20603</v>
      </c>
      <c r="I193" s="18">
        <v>0.32</v>
      </c>
      <c r="J193" s="56">
        <v>14010.039999999999</v>
      </c>
      <c r="K193" s="18"/>
      <c r="L193" s="18"/>
      <c r="M193" s="18"/>
      <c r="N193" s="23">
        <v>25010.04</v>
      </c>
      <c r="P193" s="16">
        <v>253</v>
      </c>
      <c r="Q193" s="59">
        <f t="shared" si="4"/>
        <v>98.853913043478258</v>
      </c>
      <c r="R193" s="61"/>
      <c r="S193" s="59">
        <f t="shared" si="5"/>
        <v>145.66949912914973</v>
      </c>
      <c r="T193" s="9">
        <v>290</v>
      </c>
    </row>
    <row r="194" spans="1:21">
      <c r="A194" s="9" t="s">
        <v>190</v>
      </c>
      <c r="B194" s="32" t="s">
        <v>573</v>
      </c>
      <c r="C194" s="9">
        <v>850</v>
      </c>
      <c r="D194" s="16">
        <v>10200</v>
      </c>
      <c r="E194" s="9" t="s">
        <v>190</v>
      </c>
      <c r="F194" s="25">
        <v>35999</v>
      </c>
      <c r="G194" s="19">
        <v>11000</v>
      </c>
      <c r="H194" s="17">
        <v>24999</v>
      </c>
      <c r="I194" s="18">
        <v>0.32</v>
      </c>
      <c r="J194" s="56">
        <v>16999.32</v>
      </c>
      <c r="K194" s="18"/>
      <c r="L194" s="18"/>
      <c r="M194" s="18"/>
      <c r="N194" s="23">
        <v>27999.32</v>
      </c>
      <c r="P194" s="16">
        <v>253</v>
      </c>
      <c r="Q194" s="59">
        <f t="shared" si="4"/>
        <v>110.6692490118577</v>
      </c>
      <c r="R194" s="61"/>
      <c r="S194" s="59">
        <f t="shared" si="5"/>
        <v>92.166524044155366</v>
      </c>
      <c r="T194" s="9">
        <v>330</v>
      </c>
    </row>
    <row r="195" spans="1:21">
      <c r="A195" s="9" t="s">
        <v>191</v>
      </c>
      <c r="B195" s="32" t="s">
        <v>574</v>
      </c>
      <c r="C195" s="14">
        <v>1195</v>
      </c>
      <c r="D195" s="16">
        <v>14340</v>
      </c>
      <c r="E195" s="9" t="s">
        <v>191</v>
      </c>
      <c r="F195" s="25">
        <v>39823</v>
      </c>
      <c r="G195" s="19">
        <v>11000</v>
      </c>
      <c r="H195" s="17">
        <v>28823</v>
      </c>
      <c r="I195" s="18">
        <v>0.32</v>
      </c>
      <c r="J195" s="56">
        <v>19599.64</v>
      </c>
      <c r="K195" s="18"/>
      <c r="L195" s="18"/>
      <c r="M195" s="18"/>
      <c r="N195" s="23">
        <v>30599.64</v>
      </c>
      <c r="P195" s="16">
        <v>253</v>
      </c>
      <c r="Q195" s="59">
        <f t="shared" si="4"/>
        <v>120.94719367588932</v>
      </c>
      <c r="R195" s="61"/>
      <c r="S195" s="59">
        <f t="shared" si="5"/>
        <v>118.56413997027417</v>
      </c>
      <c r="T195" s="9">
        <v>760</v>
      </c>
    </row>
    <row r="196" spans="1:21">
      <c r="A196" s="9" t="s">
        <v>192</v>
      </c>
      <c r="B196" s="32" t="s">
        <v>575</v>
      </c>
      <c r="C196" s="9">
        <v>900</v>
      </c>
      <c r="D196" s="16">
        <v>10800</v>
      </c>
      <c r="E196" s="9" t="s">
        <v>192</v>
      </c>
      <c r="F196" s="25">
        <v>28964</v>
      </c>
      <c r="G196" s="19">
        <v>11000</v>
      </c>
      <c r="H196" s="17">
        <v>17964</v>
      </c>
      <c r="I196" s="18">
        <v>0.32</v>
      </c>
      <c r="J196" s="56">
        <v>12215.519999999999</v>
      </c>
      <c r="K196" s="18"/>
      <c r="L196" s="18"/>
      <c r="M196" s="18"/>
      <c r="N196" s="23">
        <v>23215.519999999997</v>
      </c>
      <c r="P196" s="16">
        <v>253</v>
      </c>
      <c r="Q196" s="59">
        <f t="shared" si="4"/>
        <v>91.760948616600771</v>
      </c>
      <c r="R196" s="61"/>
      <c r="S196" s="59">
        <f t="shared" si="5"/>
        <v>117.69712674969161</v>
      </c>
      <c r="T196" s="9">
        <v>110</v>
      </c>
    </row>
    <row r="197" spans="1:21">
      <c r="A197" s="9" t="s">
        <v>193</v>
      </c>
      <c r="B197" s="32" t="s">
        <v>576</v>
      </c>
      <c r="C197" s="14">
        <v>1195</v>
      </c>
      <c r="D197" s="16">
        <v>14340</v>
      </c>
      <c r="E197" s="9" t="s">
        <v>193</v>
      </c>
      <c r="F197" s="25">
        <v>32761</v>
      </c>
      <c r="G197" s="19">
        <v>11000</v>
      </c>
      <c r="H197" s="17">
        <v>21761</v>
      </c>
      <c r="I197" s="18">
        <v>0.32</v>
      </c>
      <c r="J197" s="56">
        <v>14797.479999999998</v>
      </c>
      <c r="K197" s="18"/>
      <c r="L197" s="18"/>
      <c r="M197" s="18"/>
      <c r="N197" s="23">
        <v>25797.479999999996</v>
      </c>
      <c r="P197" s="16">
        <v>253</v>
      </c>
      <c r="Q197" s="59">
        <f t="shared" ref="Q197:Q260" si="6">N197/P197</f>
        <v>101.96632411067192</v>
      </c>
      <c r="R197" s="61"/>
      <c r="S197" s="59">
        <f t="shared" ref="S197:S260" si="7">D197/Q197</f>
        <v>140.63466664185808</v>
      </c>
      <c r="T197" s="9">
        <v>150</v>
      </c>
    </row>
    <row r="198" spans="1:21">
      <c r="A198" s="9" t="s">
        <v>194</v>
      </c>
      <c r="B198" s="32" t="s">
        <v>577</v>
      </c>
      <c r="C198" s="14">
        <v>1175</v>
      </c>
      <c r="D198" s="16">
        <v>14100</v>
      </c>
      <c r="E198" s="9" t="s">
        <v>194</v>
      </c>
      <c r="F198" s="25">
        <v>35066</v>
      </c>
      <c r="G198" s="19">
        <v>11000</v>
      </c>
      <c r="H198" s="17">
        <v>24066</v>
      </c>
      <c r="I198" s="18">
        <v>0.32</v>
      </c>
      <c r="J198" s="56">
        <v>16364.88</v>
      </c>
      <c r="K198" s="18"/>
      <c r="L198" s="18"/>
      <c r="M198" s="18"/>
      <c r="N198" s="23">
        <v>27364.879999999997</v>
      </c>
      <c r="P198" s="16">
        <v>253</v>
      </c>
      <c r="Q198" s="59">
        <f t="shared" si="6"/>
        <v>108.16158102766798</v>
      </c>
      <c r="R198" s="61"/>
      <c r="S198" s="59">
        <f t="shared" si="7"/>
        <v>130.36052049195905</v>
      </c>
      <c r="T198" s="9">
        <v>450</v>
      </c>
    </row>
    <row r="199" spans="1:21">
      <c r="A199" s="9" t="s">
        <v>195</v>
      </c>
      <c r="B199" s="32" t="s">
        <v>578</v>
      </c>
      <c r="C199" s="9">
        <v>950</v>
      </c>
      <c r="D199" s="16">
        <v>11400</v>
      </c>
      <c r="E199" s="9" t="s">
        <v>195</v>
      </c>
      <c r="F199" s="25">
        <v>32486</v>
      </c>
      <c r="G199" s="19">
        <v>11000</v>
      </c>
      <c r="H199" s="17">
        <v>21486</v>
      </c>
      <c r="I199" s="18">
        <v>0.32</v>
      </c>
      <c r="J199" s="56">
        <v>14610.48</v>
      </c>
      <c r="K199" s="18"/>
      <c r="L199" s="18"/>
      <c r="M199" s="18"/>
      <c r="N199" s="23">
        <v>25610.48</v>
      </c>
      <c r="P199" s="16">
        <v>253</v>
      </c>
      <c r="Q199" s="59">
        <f t="shared" si="6"/>
        <v>101.22719367588932</v>
      </c>
      <c r="R199" s="61"/>
      <c r="S199" s="59">
        <f t="shared" si="7"/>
        <v>112.61795952282034</v>
      </c>
      <c r="T199" s="9">
        <v>280</v>
      </c>
    </row>
    <row r="200" spans="1:21">
      <c r="A200" s="9" t="s">
        <v>196</v>
      </c>
      <c r="B200" s="32" t="s">
        <v>579</v>
      </c>
      <c r="C200" s="9">
        <v>590</v>
      </c>
      <c r="D200" s="16">
        <v>7080</v>
      </c>
      <c r="E200" s="9" t="s">
        <v>196</v>
      </c>
      <c r="F200" s="25">
        <v>25458</v>
      </c>
      <c r="G200" s="19">
        <v>11000</v>
      </c>
      <c r="H200" s="17">
        <v>14458</v>
      </c>
      <c r="I200" s="18">
        <v>0.32</v>
      </c>
      <c r="J200" s="56">
        <v>9831.4399999999987</v>
      </c>
      <c r="K200" s="18"/>
      <c r="L200" s="18"/>
      <c r="M200" s="18"/>
      <c r="N200" s="23">
        <v>20831.439999999999</v>
      </c>
      <c r="P200" s="16">
        <v>253</v>
      </c>
      <c r="Q200" s="59">
        <f t="shared" si="6"/>
        <v>82.337707509881412</v>
      </c>
      <c r="R200" s="61"/>
      <c r="S200" s="59">
        <f t="shared" si="7"/>
        <v>85.987334528962009</v>
      </c>
      <c r="T200" s="9">
        <v>3030</v>
      </c>
    </row>
    <row r="201" spans="1:21">
      <c r="A201" s="9" t="s">
        <v>197</v>
      </c>
      <c r="B201" s="32" t="s">
        <v>580</v>
      </c>
      <c r="C201" s="9">
        <v>595</v>
      </c>
      <c r="D201" s="16">
        <v>7140</v>
      </c>
      <c r="E201" s="9" t="s">
        <v>197</v>
      </c>
      <c r="F201" s="25">
        <v>24045</v>
      </c>
      <c r="G201" s="19">
        <v>11000</v>
      </c>
      <c r="H201" s="17">
        <v>13045</v>
      </c>
      <c r="I201" s="18">
        <v>0.32</v>
      </c>
      <c r="J201" s="56">
        <v>8870.5999999999985</v>
      </c>
      <c r="K201" s="18"/>
      <c r="L201" s="18"/>
      <c r="M201" s="18"/>
      <c r="N201" s="23">
        <v>19870.599999999999</v>
      </c>
      <c r="P201" s="16">
        <v>253</v>
      </c>
      <c r="Q201" s="59">
        <f t="shared" si="6"/>
        <v>78.539920948616597</v>
      </c>
      <c r="R201" s="61"/>
      <c r="S201" s="59">
        <f t="shared" si="7"/>
        <v>90.909182410193964</v>
      </c>
      <c r="T201" s="9">
        <v>430</v>
      </c>
    </row>
    <row r="202" spans="1:21">
      <c r="A202" s="9" t="s">
        <v>198</v>
      </c>
      <c r="B202" s="32" t="s">
        <v>581</v>
      </c>
      <c r="C202" s="9">
        <v>625</v>
      </c>
      <c r="D202" s="16">
        <v>7500</v>
      </c>
      <c r="E202" s="9" t="s">
        <v>198</v>
      </c>
      <c r="F202" s="25">
        <v>27418</v>
      </c>
      <c r="G202" s="19">
        <v>11000</v>
      </c>
      <c r="H202" s="17">
        <v>16418</v>
      </c>
      <c r="I202" s="18">
        <v>0.32</v>
      </c>
      <c r="J202" s="56">
        <v>11164.24</v>
      </c>
      <c r="K202" s="18"/>
      <c r="L202" s="18"/>
      <c r="M202" s="18"/>
      <c r="N202" s="23">
        <v>22164.239999999998</v>
      </c>
      <c r="P202" s="16">
        <v>253</v>
      </c>
      <c r="Q202" s="59">
        <f t="shared" si="6"/>
        <v>87.605691699604733</v>
      </c>
      <c r="R202" s="61"/>
      <c r="S202" s="59">
        <f t="shared" si="7"/>
        <v>85.61087589739148</v>
      </c>
      <c r="T202" s="9">
        <v>250</v>
      </c>
    </row>
    <row r="203" spans="1:21">
      <c r="A203" s="9" t="s">
        <v>199</v>
      </c>
      <c r="B203" s="32" t="s">
        <v>582</v>
      </c>
      <c r="C203" s="9">
        <v>525</v>
      </c>
      <c r="D203" s="16">
        <v>6300</v>
      </c>
      <c r="E203" s="9" t="s">
        <v>199</v>
      </c>
      <c r="F203" s="25">
        <v>24437</v>
      </c>
      <c r="G203" s="19">
        <v>11000</v>
      </c>
      <c r="H203" s="17">
        <v>13437</v>
      </c>
      <c r="I203" s="18">
        <v>0.32</v>
      </c>
      <c r="J203" s="56">
        <v>9137.16</v>
      </c>
      <c r="K203" s="18"/>
      <c r="L203" s="18"/>
      <c r="M203" s="18"/>
      <c r="N203" s="23">
        <v>20137.16</v>
      </c>
      <c r="P203" s="16">
        <v>253</v>
      </c>
      <c r="Q203" s="59">
        <f t="shared" si="6"/>
        <v>79.593517786561264</v>
      </c>
      <c r="R203" s="61"/>
      <c r="S203" s="59">
        <f t="shared" si="7"/>
        <v>79.152174388046774</v>
      </c>
      <c r="T203" s="9">
        <v>360</v>
      </c>
    </row>
    <row r="204" spans="1:21">
      <c r="A204" s="9" t="s">
        <v>200</v>
      </c>
      <c r="B204" s="32" t="s">
        <v>583</v>
      </c>
      <c r="C204" s="9">
        <v>575</v>
      </c>
      <c r="D204" s="16">
        <v>6900</v>
      </c>
      <c r="E204" s="9" t="s">
        <v>200</v>
      </c>
      <c r="F204" s="25">
        <v>25353</v>
      </c>
      <c r="G204" s="19">
        <v>11000</v>
      </c>
      <c r="H204" s="17">
        <v>14353</v>
      </c>
      <c r="I204" s="18">
        <v>0.32</v>
      </c>
      <c r="J204" s="56">
        <v>9760.0399999999991</v>
      </c>
      <c r="K204" s="18"/>
      <c r="L204" s="18"/>
      <c r="M204" s="18"/>
      <c r="N204" s="23">
        <v>20760.04</v>
      </c>
      <c r="P204" s="16">
        <v>253</v>
      </c>
      <c r="Q204" s="59">
        <f t="shared" si="6"/>
        <v>82.055494071146242</v>
      </c>
      <c r="R204" s="61"/>
      <c r="S204" s="59">
        <f t="shared" si="7"/>
        <v>84.089433353692968</v>
      </c>
      <c r="T204" s="9">
        <v>600</v>
      </c>
    </row>
    <row r="205" spans="1:21">
      <c r="A205" s="9" t="s">
        <v>201</v>
      </c>
      <c r="B205" s="32" t="s">
        <v>584</v>
      </c>
      <c r="C205" s="9">
        <v>550</v>
      </c>
      <c r="D205" s="16">
        <v>6600</v>
      </c>
      <c r="E205" s="9" t="s">
        <v>201</v>
      </c>
      <c r="F205" s="25">
        <v>24438</v>
      </c>
      <c r="G205" s="19">
        <v>11000</v>
      </c>
      <c r="H205" s="17">
        <v>13438</v>
      </c>
      <c r="I205" s="18">
        <v>0.32</v>
      </c>
      <c r="J205" s="56">
        <v>9137.8399999999983</v>
      </c>
      <c r="K205" s="18"/>
      <c r="L205" s="18"/>
      <c r="M205" s="18"/>
      <c r="N205" s="23">
        <v>20137.839999999997</v>
      </c>
      <c r="P205" s="16">
        <v>253</v>
      </c>
      <c r="Q205" s="59">
        <f t="shared" si="6"/>
        <v>79.59620553359683</v>
      </c>
      <c r="R205" s="61"/>
      <c r="S205" s="59">
        <f t="shared" si="7"/>
        <v>82.918525522101689</v>
      </c>
      <c r="T205" s="9">
        <v>390</v>
      </c>
    </row>
    <row r="206" spans="1:21">
      <c r="A206" s="26" t="s">
        <v>202</v>
      </c>
      <c r="B206" s="37" t="s">
        <v>585</v>
      </c>
      <c r="C206" s="26">
        <v>625</v>
      </c>
      <c r="D206" s="27">
        <v>7500</v>
      </c>
      <c r="E206" s="26" t="s">
        <v>202</v>
      </c>
      <c r="F206" s="28" t="s">
        <v>377</v>
      </c>
      <c r="G206" s="29">
        <v>11000</v>
      </c>
      <c r="H206" s="28" t="s">
        <v>377</v>
      </c>
      <c r="I206" s="30">
        <v>0.32</v>
      </c>
      <c r="J206" s="58" t="s">
        <v>377</v>
      </c>
      <c r="K206" s="30"/>
      <c r="L206" s="30"/>
      <c r="M206" s="30"/>
      <c r="N206" s="28" t="s">
        <v>377</v>
      </c>
      <c r="O206" s="26"/>
      <c r="P206" s="27">
        <v>253</v>
      </c>
      <c r="Q206" s="28" t="s">
        <v>377</v>
      </c>
      <c r="R206" s="28"/>
      <c r="S206" s="28" t="s">
        <v>377</v>
      </c>
      <c r="T206" s="26" t="s">
        <v>377</v>
      </c>
      <c r="U206" s="9" t="s">
        <v>378</v>
      </c>
    </row>
    <row r="207" spans="1:21">
      <c r="A207" s="9" t="s">
        <v>203</v>
      </c>
      <c r="B207" s="32" t="s">
        <v>586</v>
      </c>
      <c r="C207" s="9">
        <v>600</v>
      </c>
      <c r="D207" s="16">
        <v>7200</v>
      </c>
      <c r="E207" s="9" t="s">
        <v>203</v>
      </c>
      <c r="F207" s="25">
        <v>27292</v>
      </c>
      <c r="G207" s="19">
        <v>11000</v>
      </c>
      <c r="H207" s="17">
        <v>16292</v>
      </c>
      <c r="I207" s="18">
        <v>0.32</v>
      </c>
      <c r="J207" s="56">
        <v>11078.56</v>
      </c>
      <c r="K207" s="18"/>
      <c r="L207" s="18"/>
      <c r="M207" s="18"/>
      <c r="N207" s="23">
        <v>22078.559999999998</v>
      </c>
      <c r="P207" s="16">
        <v>253</v>
      </c>
      <c r="Q207" s="59">
        <f t="shared" si="6"/>
        <v>87.267035573122527</v>
      </c>
      <c r="R207" s="61"/>
      <c r="S207" s="59">
        <f t="shared" si="7"/>
        <v>82.505380785703423</v>
      </c>
      <c r="T207" s="9">
        <v>330</v>
      </c>
    </row>
    <row r="208" spans="1:21">
      <c r="A208" s="9" t="s">
        <v>204</v>
      </c>
      <c r="B208" s="32" t="s">
        <v>587</v>
      </c>
      <c r="C208" s="9">
        <v>640</v>
      </c>
      <c r="D208" s="16">
        <v>7680</v>
      </c>
      <c r="E208" s="9" t="s">
        <v>204</v>
      </c>
      <c r="F208" s="25">
        <v>27432</v>
      </c>
      <c r="G208" s="19">
        <v>11000</v>
      </c>
      <c r="H208" s="17">
        <v>16432</v>
      </c>
      <c r="I208" s="18">
        <v>0.32</v>
      </c>
      <c r="J208" s="56">
        <v>11173.759999999998</v>
      </c>
      <c r="K208" s="18"/>
      <c r="L208" s="18"/>
      <c r="M208" s="18"/>
      <c r="N208" s="23">
        <v>22173.759999999998</v>
      </c>
      <c r="P208" s="16">
        <v>253</v>
      </c>
      <c r="Q208" s="59">
        <f t="shared" si="6"/>
        <v>87.643320158102767</v>
      </c>
      <c r="R208" s="61"/>
      <c r="S208" s="59">
        <f t="shared" si="7"/>
        <v>87.627898921969035</v>
      </c>
      <c r="T208" s="9">
        <v>2850</v>
      </c>
    </row>
    <row r="209" spans="1:21">
      <c r="A209" s="9" t="s">
        <v>205</v>
      </c>
      <c r="B209" s="32" t="s">
        <v>588</v>
      </c>
      <c r="C209" s="9">
        <v>650</v>
      </c>
      <c r="D209" s="16">
        <v>7800</v>
      </c>
      <c r="E209" s="9" t="s">
        <v>205</v>
      </c>
      <c r="F209" s="25">
        <v>31086</v>
      </c>
      <c r="G209" s="19">
        <v>11000</v>
      </c>
      <c r="H209" s="17">
        <v>20086</v>
      </c>
      <c r="I209" s="18">
        <v>0.32</v>
      </c>
      <c r="J209" s="56">
        <v>13658.48</v>
      </c>
      <c r="K209" s="18"/>
      <c r="L209" s="18"/>
      <c r="M209" s="18"/>
      <c r="N209" s="23">
        <v>24658.48</v>
      </c>
      <c r="P209" s="16">
        <v>253</v>
      </c>
      <c r="Q209" s="59">
        <f t="shared" si="6"/>
        <v>97.46434782608695</v>
      </c>
      <c r="R209" s="61"/>
      <c r="S209" s="59">
        <f t="shared" si="7"/>
        <v>80.029263766460872</v>
      </c>
      <c r="T209" s="9">
        <v>300</v>
      </c>
    </row>
    <row r="210" spans="1:21">
      <c r="A210" s="9" t="s">
        <v>206</v>
      </c>
      <c r="B210" s="32" t="s">
        <v>589</v>
      </c>
      <c r="C210" s="9">
        <v>745</v>
      </c>
      <c r="D210" s="16">
        <v>8940</v>
      </c>
      <c r="E210" s="9" t="s">
        <v>206</v>
      </c>
      <c r="F210" s="25">
        <v>26438</v>
      </c>
      <c r="G210" s="19">
        <v>11000</v>
      </c>
      <c r="H210" s="17">
        <v>15438</v>
      </c>
      <c r="I210" s="18">
        <v>0.32</v>
      </c>
      <c r="J210" s="56">
        <v>10497.839999999998</v>
      </c>
      <c r="K210" s="18"/>
      <c r="L210" s="18"/>
      <c r="M210" s="18"/>
      <c r="N210" s="23">
        <v>21497.839999999997</v>
      </c>
      <c r="P210" s="16">
        <v>253</v>
      </c>
      <c r="Q210" s="59">
        <f t="shared" si="6"/>
        <v>84.971699604743065</v>
      </c>
      <c r="R210" s="61"/>
      <c r="S210" s="59">
        <f t="shared" si="7"/>
        <v>105.21150031817152</v>
      </c>
      <c r="T210" s="9">
        <v>350</v>
      </c>
    </row>
    <row r="211" spans="1:21">
      <c r="A211" s="9" t="s">
        <v>207</v>
      </c>
      <c r="B211" s="32" t="s">
        <v>590</v>
      </c>
      <c r="C211" s="9">
        <v>600</v>
      </c>
      <c r="D211" s="16">
        <v>7200</v>
      </c>
      <c r="E211" s="9" t="s">
        <v>207</v>
      </c>
      <c r="F211" s="25">
        <v>26506</v>
      </c>
      <c r="G211" s="19">
        <v>11000</v>
      </c>
      <c r="H211" s="17">
        <v>15506</v>
      </c>
      <c r="I211" s="18">
        <v>0.32</v>
      </c>
      <c r="J211" s="56">
        <v>10544.08</v>
      </c>
      <c r="K211" s="18"/>
      <c r="L211" s="18"/>
      <c r="M211" s="18"/>
      <c r="N211" s="23">
        <v>21544.080000000002</v>
      </c>
      <c r="P211" s="16">
        <v>253</v>
      </c>
      <c r="Q211" s="59">
        <f t="shared" si="6"/>
        <v>85.154466403162061</v>
      </c>
      <c r="R211" s="61"/>
      <c r="S211" s="59">
        <f t="shared" si="7"/>
        <v>84.55222966123408</v>
      </c>
      <c r="T211" s="9">
        <v>580</v>
      </c>
    </row>
    <row r="212" spans="1:21">
      <c r="A212" s="4" t="s">
        <v>208</v>
      </c>
      <c r="B212" s="35" t="s">
        <v>591</v>
      </c>
      <c r="C212" s="9">
        <v>650</v>
      </c>
      <c r="D212" s="16">
        <v>7800</v>
      </c>
      <c r="E212" s="4" t="s">
        <v>208</v>
      </c>
      <c r="F212" s="25">
        <v>25988</v>
      </c>
      <c r="G212" s="19">
        <v>11000</v>
      </c>
      <c r="H212" s="17">
        <v>14988</v>
      </c>
      <c r="I212" s="18">
        <v>0.32</v>
      </c>
      <c r="J212" s="56">
        <v>10191.839999999998</v>
      </c>
      <c r="K212" s="18"/>
      <c r="L212" s="18"/>
      <c r="M212" s="18"/>
      <c r="N212" s="23">
        <v>21191.839999999997</v>
      </c>
      <c r="P212" s="16">
        <v>253</v>
      </c>
      <c r="Q212" s="59">
        <f t="shared" si="6"/>
        <v>83.762213438735159</v>
      </c>
      <c r="R212" s="61"/>
      <c r="S212" s="59">
        <f t="shared" si="7"/>
        <v>93.120748363521074</v>
      </c>
      <c r="T212" s="9">
        <v>240</v>
      </c>
    </row>
    <row r="213" spans="1:21" s="3" customFormat="1">
      <c r="A213" s="4" t="s">
        <v>209</v>
      </c>
      <c r="B213" s="35" t="s">
        <v>592</v>
      </c>
      <c r="C213" s="3">
        <v>725</v>
      </c>
      <c r="D213" s="16">
        <v>8700</v>
      </c>
      <c r="E213" s="4" t="s">
        <v>209</v>
      </c>
      <c r="F213" s="25">
        <v>28716</v>
      </c>
      <c r="G213" s="19">
        <v>11000</v>
      </c>
      <c r="H213" s="17">
        <v>17716</v>
      </c>
      <c r="I213" s="18">
        <v>0.32</v>
      </c>
      <c r="J213" s="56">
        <v>12046.88</v>
      </c>
      <c r="K213" s="18"/>
      <c r="L213" s="18"/>
      <c r="M213" s="18"/>
      <c r="N213" s="23">
        <v>23046.879999999997</v>
      </c>
      <c r="P213" s="16">
        <v>253</v>
      </c>
      <c r="Q213" s="59">
        <f t="shared" si="6"/>
        <v>91.09438735177865</v>
      </c>
      <c r="R213" s="16"/>
      <c r="S213" s="59">
        <f t="shared" si="7"/>
        <v>95.50533521240186</v>
      </c>
      <c r="T213" s="9">
        <v>560</v>
      </c>
    </row>
    <row r="214" spans="1:21" s="3" customFormat="1">
      <c r="A214" s="9" t="s">
        <v>210</v>
      </c>
      <c r="B214" s="32" t="s">
        <v>593</v>
      </c>
      <c r="C214" s="3">
        <v>600</v>
      </c>
      <c r="D214" s="16">
        <v>7200</v>
      </c>
      <c r="E214" s="9" t="s">
        <v>210</v>
      </c>
      <c r="F214" s="25">
        <v>31133</v>
      </c>
      <c r="G214" s="19">
        <v>11000</v>
      </c>
      <c r="H214" s="17">
        <v>20133</v>
      </c>
      <c r="I214" s="18">
        <v>0.32</v>
      </c>
      <c r="J214" s="56">
        <v>13690.439999999999</v>
      </c>
      <c r="K214" s="18"/>
      <c r="L214" s="18"/>
      <c r="M214" s="18"/>
      <c r="N214" s="23">
        <v>24690.44</v>
      </c>
      <c r="P214" s="16">
        <v>253</v>
      </c>
      <c r="Q214" s="59">
        <f t="shared" si="6"/>
        <v>97.590671936758895</v>
      </c>
      <c r="R214" s="16"/>
      <c r="S214" s="59">
        <f t="shared" si="7"/>
        <v>73.777543049050564</v>
      </c>
      <c r="T214" s="9">
        <v>370</v>
      </c>
    </row>
    <row r="215" spans="1:21">
      <c r="A215" s="9" t="s">
        <v>211</v>
      </c>
      <c r="B215" s="32" t="s">
        <v>594</v>
      </c>
      <c r="C215" s="9">
        <v>525</v>
      </c>
      <c r="D215" s="16">
        <v>6300</v>
      </c>
      <c r="E215" s="9" t="s">
        <v>211</v>
      </c>
      <c r="F215" s="25">
        <v>23870</v>
      </c>
      <c r="G215" s="19">
        <v>11000</v>
      </c>
      <c r="H215" s="17">
        <v>12870</v>
      </c>
      <c r="I215" s="18">
        <v>0.32</v>
      </c>
      <c r="J215" s="56">
        <v>8751.5999999999985</v>
      </c>
      <c r="K215" s="18"/>
      <c r="L215" s="18"/>
      <c r="M215" s="18"/>
      <c r="N215" s="23">
        <v>19751.599999999999</v>
      </c>
      <c r="P215" s="16">
        <v>253</v>
      </c>
      <c r="Q215" s="59">
        <f t="shared" si="6"/>
        <v>78.0695652173913</v>
      </c>
      <c r="R215" s="61"/>
      <c r="S215" s="59">
        <f t="shared" si="7"/>
        <v>80.697259968812659</v>
      </c>
      <c r="T215" s="9">
        <v>450</v>
      </c>
    </row>
    <row r="216" spans="1:21">
      <c r="A216" s="13" t="s">
        <v>212</v>
      </c>
      <c r="B216" s="34" t="s">
        <v>387</v>
      </c>
      <c r="C216" s="12">
        <v>1473</v>
      </c>
      <c r="D216" s="13">
        <v>17676</v>
      </c>
      <c r="E216" s="13" t="s">
        <v>212</v>
      </c>
      <c r="F216" s="24">
        <v>34752</v>
      </c>
      <c r="G216" s="13">
        <v>11000</v>
      </c>
      <c r="H216" s="12">
        <v>23752</v>
      </c>
      <c r="I216" s="22">
        <v>0.32</v>
      </c>
      <c r="J216" s="55">
        <v>16151.359999999999</v>
      </c>
      <c r="K216" s="22"/>
      <c r="L216" s="22"/>
      <c r="M216" s="22"/>
      <c r="N216" s="11">
        <v>27151.360000000001</v>
      </c>
      <c r="O216" s="13"/>
      <c r="P216" s="13">
        <v>253</v>
      </c>
      <c r="Q216" s="11">
        <f t="shared" si="6"/>
        <v>107.31762845849802</v>
      </c>
      <c r="R216" s="13"/>
      <c r="S216" s="11">
        <f t="shared" si="7"/>
        <v>164.70732957759759</v>
      </c>
      <c r="T216" s="13">
        <v>21830</v>
      </c>
    </row>
    <row r="217" spans="1:21">
      <c r="A217" s="13" t="s">
        <v>213</v>
      </c>
      <c r="B217" s="34" t="s">
        <v>595</v>
      </c>
      <c r="C217" s="12">
        <v>1733</v>
      </c>
      <c r="D217" s="13">
        <v>20796</v>
      </c>
      <c r="E217" s="13" t="s">
        <v>213</v>
      </c>
      <c r="F217" s="24">
        <v>36129</v>
      </c>
      <c r="G217" s="13">
        <v>11000</v>
      </c>
      <c r="H217" s="12">
        <v>25129</v>
      </c>
      <c r="I217" s="22">
        <v>0.32</v>
      </c>
      <c r="J217" s="55">
        <v>17087.719999999998</v>
      </c>
      <c r="K217" s="22"/>
      <c r="L217" s="22"/>
      <c r="M217" s="22"/>
      <c r="N217" s="11">
        <v>28087.719999999998</v>
      </c>
      <c r="O217" s="13"/>
      <c r="P217" s="13">
        <v>253</v>
      </c>
      <c r="Q217" s="11">
        <f t="shared" si="6"/>
        <v>111.0186561264822</v>
      </c>
      <c r="R217" s="13"/>
      <c r="S217" s="11">
        <f t="shared" si="7"/>
        <v>187.31986789956611</v>
      </c>
      <c r="T217" s="13">
        <v>10680</v>
      </c>
    </row>
    <row r="218" spans="1:21">
      <c r="A218" s="9" t="s">
        <v>214</v>
      </c>
      <c r="B218" s="32" t="s">
        <v>596</v>
      </c>
      <c r="C218" s="14">
        <v>2037</v>
      </c>
      <c r="D218" s="16">
        <v>24444</v>
      </c>
      <c r="E218" s="9" t="s">
        <v>214</v>
      </c>
      <c r="F218" s="25">
        <v>40115</v>
      </c>
      <c r="G218" s="19">
        <v>11000</v>
      </c>
      <c r="H218" s="17">
        <v>29115</v>
      </c>
      <c r="I218" s="18">
        <v>0.32</v>
      </c>
      <c r="J218" s="56">
        <v>19798.199999999997</v>
      </c>
      <c r="K218" s="18"/>
      <c r="L218" s="18"/>
      <c r="M218" s="18"/>
      <c r="N218" s="23">
        <v>30798.199999999997</v>
      </c>
      <c r="P218" s="16">
        <v>253</v>
      </c>
      <c r="Q218" s="59">
        <f t="shared" si="6"/>
        <v>121.73201581027666</v>
      </c>
      <c r="R218" s="61"/>
      <c r="S218" s="59">
        <f t="shared" si="7"/>
        <v>200.8017351663409</v>
      </c>
      <c r="T218" s="9">
        <v>620</v>
      </c>
    </row>
    <row r="219" spans="1:21">
      <c r="A219" s="26" t="s">
        <v>215</v>
      </c>
      <c r="B219" s="37" t="s">
        <v>597</v>
      </c>
      <c r="C219" s="31">
        <v>2275</v>
      </c>
      <c r="D219" s="27">
        <v>27300</v>
      </c>
      <c r="E219" s="26" t="s">
        <v>215</v>
      </c>
      <c r="F219" s="28" t="s">
        <v>377</v>
      </c>
      <c r="G219" s="29">
        <v>11000</v>
      </c>
      <c r="H219" s="28" t="s">
        <v>377</v>
      </c>
      <c r="I219" s="30">
        <v>0.32</v>
      </c>
      <c r="J219" s="58" t="s">
        <v>377</v>
      </c>
      <c r="K219" s="30"/>
      <c r="L219" s="30"/>
      <c r="M219" s="30"/>
      <c r="N219" s="28" t="s">
        <v>377</v>
      </c>
      <c r="O219" s="26"/>
      <c r="P219" s="27">
        <v>253</v>
      </c>
      <c r="Q219" s="28" t="s">
        <v>377</v>
      </c>
      <c r="R219" s="28"/>
      <c r="S219" s="28" t="s">
        <v>377</v>
      </c>
      <c r="T219" s="26" t="s">
        <v>377</v>
      </c>
      <c r="U219" s="9" t="s">
        <v>378</v>
      </c>
    </row>
    <row r="220" spans="1:21">
      <c r="A220" s="9" t="s">
        <v>216</v>
      </c>
      <c r="B220" s="32" t="s">
        <v>598</v>
      </c>
      <c r="C220" s="14">
        <v>1712</v>
      </c>
      <c r="D220" s="16">
        <v>20544</v>
      </c>
      <c r="E220" s="9" t="s">
        <v>216</v>
      </c>
      <c r="F220" s="25">
        <v>34507</v>
      </c>
      <c r="G220" s="19">
        <v>11000</v>
      </c>
      <c r="H220" s="17">
        <v>23507</v>
      </c>
      <c r="I220" s="18">
        <v>0.32</v>
      </c>
      <c r="J220" s="56">
        <v>15984.759999999998</v>
      </c>
      <c r="K220" s="18"/>
      <c r="L220" s="18"/>
      <c r="M220" s="18"/>
      <c r="N220" s="23">
        <v>26984.76</v>
      </c>
      <c r="P220" s="16">
        <v>253</v>
      </c>
      <c r="Q220" s="59">
        <f t="shared" si="6"/>
        <v>106.6591304347826</v>
      </c>
      <c r="R220" s="61"/>
      <c r="S220" s="59">
        <f t="shared" si="7"/>
        <v>192.61360857017073</v>
      </c>
      <c r="T220" s="9">
        <v>520</v>
      </c>
    </row>
    <row r="221" spans="1:21">
      <c r="A221" s="9" t="s">
        <v>217</v>
      </c>
      <c r="B221" s="32" t="s">
        <v>599</v>
      </c>
      <c r="C221" s="14">
        <v>1751</v>
      </c>
      <c r="D221" s="16">
        <v>21012</v>
      </c>
      <c r="E221" s="9" t="s">
        <v>217</v>
      </c>
      <c r="F221" s="25">
        <v>40113</v>
      </c>
      <c r="G221" s="19">
        <v>11000</v>
      </c>
      <c r="H221" s="17">
        <v>29113</v>
      </c>
      <c r="I221" s="18">
        <v>0.32</v>
      </c>
      <c r="J221" s="56">
        <v>19796.839999999997</v>
      </c>
      <c r="K221" s="18"/>
      <c r="L221" s="18"/>
      <c r="M221" s="18"/>
      <c r="N221" s="23">
        <v>30796.839999999997</v>
      </c>
      <c r="P221" s="16">
        <v>253</v>
      </c>
      <c r="Q221" s="59">
        <f t="shared" si="6"/>
        <v>121.72664031620552</v>
      </c>
      <c r="R221" s="61"/>
      <c r="S221" s="59">
        <f t="shared" si="7"/>
        <v>172.61628141069022</v>
      </c>
      <c r="T221" s="9">
        <v>750</v>
      </c>
    </row>
    <row r="222" spans="1:21">
      <c r="A222" s="9" t="s">
        <v>218</v>
      </c>
      <c r="B222" s="32" t="s">
        <v>600</v>
      </c>
      <c r="C222" s="14">
        <v>1452</v>
      </c>
      <c r="D222" s="16">
        <v>17424</v>
      </c>
      <c r="E222" s="9" t="s">
        <v>218</v>
      </c>
      <c r="F222" s="25">
        <v>33150</v>
      </c>
      <c r="G222" s="19">
        <v>11000</v>
      </c>
      <c r="H222" s="17">
        <v>22150</v>
      </c>
      <c r="I222" s="18">
        <v>0.32</v>
      </c>
      <c r="J222" s="56">
        <v>15061.999999999998</v>
      </c>
      <c r="K222" s="18"/>
      <c r="L222" s="18"/>
      <c r="M222" s="18"/>
      <c r="N222" s="23">
        <v>26062</v>
      </c>
      <c r="P222" s="16">
        <v>253</v>
      </c>
      <c r="Q222" s="59">
        <f t="shared" si="6"/>
        <v>103.01185770750988</v>
      </c>
      <c r="R222" s="61"/>
      <c r="S222" s="59">
        <f t="shared" si="7"/>
        <v>169.1455759343105</v>
      </c>
      <c r="T222" s="9">
        <v>710</v>
      </c>
    </row>
    <row r="223" spans="1:21">
      <c r="A223" s="9" t="s">
        <v>219</v>
      </c>
      <c r="B223" s="32" t="s">
        <v>601</v>
      </c>
      <c r="C223" s="14">
        <v>1928</v>
      </c>
      <c r="D223" s="16">
        <v>23136</v>
      </c>
      <c r="E223" s="9" t="s">
        <v>219</v>
      </c>
      <c r="F223" s="25">
        <v>37982</v>
      </c>
      <c r="G223" s="19">
        <v>11000</v>
      </c>
      <c r="H223" s="17">
        <v>26982</v>
      </c>
      <c r="I223" s="18">
        <v>0.32</v>
      </c>
      <c r="J223" s="56">
        <v>18347.759999999998</v>
      </c>
      <c r="K223" s="18"/>
      <c r="L223" s="18"/>
      <c r="M223" s="18"/>
      <c r="N223" s="23">
        <v>29347.759999999998</v>
      </c>
      <c r="P223" s="16">
        <v>253</v>
      </c>
      <c r="Q223" s="59">
        <f t="shared" si="6"/>
        <v>115.99905138339921</v>
      </c>
      <c r="R223" s="61"/>
      <c r="S223" s="59">
        <f t="shared" si="7"/>
        <v>199.44990690942001</v>
      </c>
      <c r="T223" s="9">
        <v>1030</v>
      </c>
    </row>
    <row r="224" spans="1:21">
      <c r="A224" s="26" t="s">
        <v>220</v>
      </c>
      <c r="B224" s="37" t="s">
        <v>602</v>
      </c>
      <c r="C224" s="31">
        <v>3033</v>
      </c>
      <c r="D224" s="27">
        <v>36396</v>
      </c>
      <c r="E224" s="26" t="s">
        <v>220</v>
      </c>
      <c r="F224" s="28" t="s">
        <v>377</v>
      </c>
      <c r="G224" s="29">
        <v>11000</v>
      </c>
      <c r="H224" s="28" t="s">
        <v>377</v>
      </c>
      <c r="I224" s="30">
        <v>0.32</v>
      </c>
      <c r="J224" s="58" t="s">
        <v>377</v>
      </c>
      <c r="K224" s="30"/>
      <c r="L224" s="30"/>
      <c r="M224" s="30"/>
      <c r="N224" s="28" t="s">
        <v>377</v>
      </c>
      <c r="O224" s="26"/>
      <c r="P224" s="27">
        <v>253</v>
      </c>
      <c r="Q224" s="28" t="s">
        <v>377</v>
      </c>
      <c r="R224" s="28"/>
      <c r="S224" s="28" t="s">
        <v>377</v>
      </c>
      <c r="T224" s="26" t="s">
        <v>377</v>
      </c>
      <c r="U224" s="9" t="s">
        <v>378</v>
      </c>
    </row>
    <row r="225" spans="1:20">
      <c r="A225" s="9" t="s">
        <v>221</v>
      </c>
      <c r="B225" s="32" t="s">
        <v>603</v>
      </c>
      <c r="C225" s="14">
        <v>1600</v>
      </c>
      <c r="D225" s="16">
        <v>19200</v>
      </c>
      <c r="E225" s="9" t="s">
        <v>221</v>
      </c>
      <c r="F225" s="25">
        <v>34357</v>
      </c>
      <c r="G225" s="19">
        <v>11000</v>
      </c>
      <c r="H225" s="17">
        <v>23357</v>
      </c>
      <c r="I225" s="18">
        <v>0.32</v>
      </c>
      <c r="J225" s="56">
        <v>15882.759999999998</v>
      </c>
      <c r="K225" s="18"/>
      <c r="L225" s="18"/>
      <c r="M225" s="18"/>
      <c r="N225" s="23">
        <v>26882.76</v>
      </c>
      <c r="P225" s="16">
        <v>253</v>
      </c>
      <c r="Q225" s="59">
        <f t="shared" si="6"/>
        <v>106.25596837944663</v>
      </c>
      <c r="R225" s="61"/>
      <c r="S225" s="59">
        <f t="shared" si="7"/>
        <v>180.6957321346469</v>
      </c>
      <c r="T225" s="9">
        <v>830</v>
      </c>
    </row>
    <row r="226" spans="1:20">
      <c r="A226" s="9" t="s">
        <v>222</v>
      </c>
      <c r="B226" s="32" t="s">
        <v>604</v>
      </c>
      <c r="C226" s="14">
        <v>1328</v>
      </c>
      <c r="D226" s="16">
        <v>15936</v>
      </c>
      <c r="E226" s="9" t="s">
        <v>222</v>
      </c>
      <c r="F226" s="25">
        <v>34266</v>
      </c>
      <c r="G226" s="19">
        <v>11000</v>
      </c>
      <c r="H226" s="17">
        <v>23266</v>
      </c>
      <c r="I226" s="18">
        <v>0.32</v>
      </c>
      <c r="J226" s="56">
        <v>15820.88</v>
      </c>
      <c r="K226" s="18"/>
      <c r="L226" s="18"/>
      <c r="M226" s="18"/>
      <c r="N226" s="23">
        <v>26820.879999999997</v>
      </c>
      <c r="P226" s="16">
        <v>253</v>
      </c>
      <c r="Q226" s="59">
        <f t="shared" si="6"/>
        <v>106.01138339920948</v>
      </c>
      <c r="R226" s="61"/>
      <c r="S226" s="59">
        <f t="shared" si="7"/>
        <v>150.32347931909766</v>
      </c>
      <c r="T226" s="9">
        <v>580</v>
      </c>
    </row>
    <row r="227" spans="1:20">
      <c r="A227" s="9" t="s">
        <v>223</v>
      </c>
      <c r="B227" s="32" t="s">
        <v>605</v>
      </c>
      <c r="C227" s="14">
        <v>1400</v>
      </c>
      <c r="D227" s="16">
        <v>16800</v>
      </c>
      <c r="E227" s="9" t="s">
        <v>223</v>
      </c>
      <c r="F227" s="25">
        <v>29002</v>
      </c>
      <c r="G227" s="19">
        <v>11000</v>
      </c>
      <c r="H227" s="17">
        <v>18002</v>
      </c>
      <c r="I227" s="18">
        <v>0.32</v>
      </c>
      <c r="J227" s="56">
        <v>12241.359999999999</v>
      </c>
      <c r="K227" s="18"/>
      <c r="L227" s="18"/>
      <c r="M227" s="18"/>
      <c r="N227" s="23">
        <v>23241.360000000001</v>
      </c>
      <c r="P227" s="16">
        <v>253</v>
      </c>
      <c r="Q227" s="59">
        <f t="shared" si="6"/>
        <v>91.863083003952568</v>
      </c>
      <c r="R227" s="61"/>
      <c r="S227" s="59">
        <f t="shared" si="7"/>
        <v>182.88086411466455</v>
      </c>
      <c r="T227" s="9">
        <v>640</v>
      </c>
    </row>
    <row r="228" spans="1:20">
      <c r="A228" s="4" t="s">
        <v>224</v>
      </c>
      <c r="B228" s="35" t="s">
        <v>606</v>
      </c>
      <c r="C228" s="14">
        <v>1550</v>
      </c>
      <c r="D228" s="16">
        <v>18600</v>
      </c>
      <c r="E228" s="4" t="s">
        <v>224</v>
      </c>
      <c r="F228" s="25">
        <v>35009</v>
      </c>
      <c r="G228" s="19">
        <v>11000</v>
      </c>
      <c r="H228" s="17">
        <v>24009</v>
      </c>
      <c r="I228" s="18">
        <v>0.32</v>
      </c>
      <c r="J228" s="56">
        <v>16326.119999999999</v>
      </c>
      <c r="K228" s="18"/>
      <c r="L228" s="18"/>
      <c r="M228" s="18"/>
      <c r="N228" s="23">
        <v>27326.12</v>
      </c>
      <c r="P228" s="16">
        <v>253</v>
      </c>
      <c r="Q228" s="59">
        <f t="shared" si="6"/>
        <v>108.00837944664032</v>
      </c>
      <c r="R228" s="61"/>
      <c r="S228" s="59">
        <f t="shared" si="7"/>
        <v>172.20886097257861</v>
      </c>
      <c r="T228" s="9">
        <v>1050</v>
      </c>
    </row>
    <row r="229" spans="1:20" s="3" customFormat="1">
      <c r="A229" s="9" t="s">
        <v>225</v>
      </c>
      <c r="B229" s="32" t="s">
        <v>607</v>
      </c>
      <c r="C229" s="2">
        <v>1733</v>
      </c>
      <c r="D229" s="16">
        <v>20796</v>
      </c>
      <c r="E229" s="9" t="s">
        <v>225</v>
      </c>
      <c r="F229" s="25">
        <v>37603</v>
      </c>
      <c r="G229" s="19">
        <v>11000</v>
      </c>
      <c r="H229" s="17">
        <v>26603</v>
      </c>
      <c r="I229" s="18">
        <v>0.32</v>
      </c>
      <c r="J229" s="56">
        <v>18090.039999999997</v>
      </c>
      <c r="K229" s="18"/>
      <c r="L229" s="18"/>
      <c r="M229" s="18"/>
      <c r="N229" s="23">
        <v>29090.039999999997</v>
      </c>
      <c r="P229" s="16">
        <v>253</v>
      </c>
      <c r="Q229" s="59">
        <f t="shared" si="6"/>
        <v>114.98039525691698</v>
      </c>
      <c r="R229" s="16"/>
      <c r="S229" s="59">
        <f t="shared" si="7"/>
        <v>180.86561586027386</v>
      </c>
      <c r="T229" s="9">
        <v>980</v>
      </c>
    </row>
    <row r="230" spans="1:20">
      <c r="A230" s="9" t="s">
        <v>226</v>
      </c>
      <c r="B230" s="32" t="s">
        <v>608</v>
      </c>
      <c r="C230" s="14">
        <v>1700</v>
      </c>
      <c r="D230" s="16">
        <v>20400</v>
      </c>
      <c r="E230" s="9" t="s">
        <v>226</v>
      </c>
      <c r="F230" s="25">
        <v>40123</v>
      </c>
      <c r="G230" s="19">
        <v>11000</v>
      </c>
      <c r="H230" s="17">
        <v>29123</v>
      </c>
      <c r="I230" s="18">
        <v>0.32</v>
      </c>
      <c r="J230" s="56">
        <v>19803.64</v>
      </c>
      <c r="K230" s="18"/>
      <c r="L230" s="18"/>
      <c r="M230" s="18"/>
      <c r="N230" s="23">
        <v>30803.64</v>
      </c>
      <c r="P230" s="16">
        <v>253</v>
      </c>
      <c r="Q230" s="59">
        <f t="shared" si="6"/>
        <v>121.75351778656126</v>
      </c>
      <c r="R230" s="61"/>
      <c r="S230" s="59">
        <f t="shared" si="7"/>
        <v>167.55162701550856</v>
      </c>
      <c r="T230" s="9">
        <v>1180</v>
      </c>
    </row>
    <row r="231" spans="1:20" s="40" customFormat="1">
      <c r="A231" s="40" t="s">
        <v>227</v>
      </c>
      <c r="B231" s="41" t="s">
        <v>609</v>
      </c>
      <c r="C231" s="49">
        <v>2492</v>
      </c>
      <c r="D231" s="42">
        <v>29904</v>
      </c>
      <c r="E231" s="40" t="s">
        <v>227</v>
      </c>
      <c r="F231" s="50">
        <v>43203</v>
      </c>
      <c r="G231" s="44">
        <v>11000</v>
      </c>
      <c r="H231" s="45">
        <v>32000</v>
      </c>
      <c r="I231" s="46">
        <v>0.32</v>
      </c>
      <c r="J231" s="57">
        <v>21759.999999999996</v>
      </c>
      <c r="K231" s="47">
        <v>203</v>
      </c>
      <c r="L231" s="46">
        <v>0.4</v>
      </c>
      <c r="M231" s="47">
        <v>121.8</v>
      </c>
      <c r="N231" s="48">
        <v>32881.799999999996</v>
      </c>
      <c r="P231" s="42">
        <v>253</v>
      </c>
      <c r="Q231" s="125">
        <f t="shared" si="6"/>
        <v>129.96758893280631</v>
      </c>
      <c r="S231" s="125">
        <f t="shared" si="7"/>
        <v>230.088133861285</v>
      </c>
      <c r="T231" s="40">
        <v>1060</v>
      </c>
    </row>
    <row r="232" spans="1:20">
      <c r="A232" s="13" t="s">
        <v>228</v>
      </c>
      <c r="B232" s="34" t="s">
        <v>610</v>
      </c>
      <c r="C232" s="12">
        <v>1300</v>
      </c>
      <c r="D232" s="13">
        <v>15600</v>
      </c>
      <c r="E232" s="13" t="s">
        <v>228</v>
      </c>
      <c r="F232" s="24">
        <v>33735</v>
      </c>
      <c r="G232" s="13">
        <v>11000</v>
      </c>
      <c r="H232" s="12">
        <v>22735</v>
      </c>
      <c r="I232" s="22">
        <v>0.32</v>
      </c>
      <c r="J232" s="55">
        <v>15459.8</v>
      </c>
      <c r="K232" s="22"/>
      <c r="L232" s="22"/>
      <c r="M232" s="22"/>
      <c r="N232" s="11">
        <v>26459.8</v>
      </c>
      <c r="O232" s="13"/>
      <c r="P232" s="13">
        <v>253</v>
      </c>
      <c r="Q232" s="11">
        <f t="shared" si="6"/>
        <v>104.58418972332015</v>
      </c>
      <c r="R232" s="13"/>
      <c r="S232" s="11">
        <f t="shared" si="7"/>
        <v>149.16212518613142</v>
      </c>
      <c r="T232" s="13">
        <v>11150</v>
      </c>
    </row>
    <row r="233" spans="1:20">
      <c r="A233" s="9" t="s">
        <v>229</v>
      </c>
      <c r="B233" s="32" t="s">
        <v>611</v>
      </c>
      <c r="C233" s="14">
        <v>1200</v>
      </c>
      <c r="D233" s="16">
        <v>14400</v>
      </c>
      <c r="E233" s="9" t="s">
        <v>229</v>
      </c>
      <c r="F233" s="25">
        <v>30167</v>
      </c>
      <c r="G233" s="19">
        <v>11000</v>
      </c>
      <c r="H233" s="17">
        <v>19167</v>
      </c>
      <c r="I233" s="18">
        <v>0.32</v>
      </c>
      <c r="J233" s="56">
        <v>13033.56</v>
      </c>
      <c r="K233" s="18"/>
      <c r="L233" s="18"/>
      <c r="M233" s="18"/>
      <c r="N233" s="23">
        <v>24033.559999999998</v>
      </c>
      <c r="P233" s="16">
        <v>253</v>
      </c>
      <c r="Q233" s="59">
        <f t="shared" si="6"/>
        <v>94.994308300395247</v>
      </c>
      <c r="R233" s="61"/>
      <c r="S233" s="59">
        <f t="shared" si="7"/>
        <v>151.58802940554793</v>
      </c>
      <c r="T233" s="9">
        <v>360</v>
      </c>
    </row>
    <row r="234" spans="1:20">
      <c r="A234" s="9" t="s">
        <v>230</v>
      </c>
      <c r="B234" s="32" t="s">
        <v>612</v>
      </c>
      <c r="C234" s="14">
        <v>1365</v>
      </c>
      <c r="D234" s="16">
        <v>16380</v>
      </c>
      <c r="E234" s="9" t="s">
        <v>230</v>
      </c>
      <c r="F234" s="25">
        <v>37430</v>
      </c>
      <c r="G234" s="19">
        <v>11000</v>
      </c>
      <c r="H234" s="17">
        <v>26430</v>
      </c>
      <c r="I234" s="18">
        <v>0.32</v>
      </c>
      <c r="J234" s="56">
        <v>17972.399999999998</v>
      </c>
      <c r="K234" s="18"/>
      <c r="L234" s="18"/>
      <c r="M234" s="18"/>
      <c r="N234" s="23">
        <v>28972.399999999998</v>
      </c>
      <c r="P234" s="16">
        <v>253</v>
      </c>
      <c r="Q234" s="59">
        <f t="shared" si="6"/>
        <v>114.51541501976284</v>
      </c>
      <c r="R234" s="61"/>
      <c r="S234" s="59">
        <f t="shared" si="7"/>
        <v>143.03751156272867</v>
      </c>
      <c r="T234" s="9">
        <v>1050</v>
      </c>
    </row>
    <row r="235" spans="1:20">
      <c r="A235" s="9" t="s">
        <v>231</v>
      </c>
      <c r="B235" s="32" t="s">
        <v>613</v>
      </c>
      <c r="C235" s="14">
        <v>1050</v>
      </c>
      <c r="D235" s="16">
        <v>12600</v>
      </c>
      <c r="E235" s="9" t="s">
        <v>231</v>
      </c>
      <c r="F235" s="25">
        <v>33353</v>
      </c>
      <c r="G235" s="19">
        <v>11000</v>
      </c>
      <c r="H235" s="17">
        <v>22353</v>
      </c>
      <c r="I235" s="18">
        <v>0.32</v>
      </c>
      <c r="J235" s="56">
        <v>15200.039999999999</v>
      </c>
      <c r="K235" s="18"/>
      <c r="L235" s="18"/>
      <c r="M235" s="18"/>
      <c r="N235" s="23">
        <v>26200.04</v>
      </c>
      <c r="P235" s="16">
        <v>253</v>
      </c>
      <c r="Q235" s="59">
        <f t="shared" si="6"/>
        <v>103.55747035573123</v>
      </c>
      <c r="R235" s="61"/>
      <c r="S235" s="59">
        <f t="shared" si="7"/>
        <v>121.67156996706875</v>
      </c>
      <c r="T235" s="9">
        <v>370</v>
      </c>
    </row>
    <row r="236" spans="1:20">
      <c r="A236" s="9" t="s">
        <v>232</v>
      </c>
      <c r="B236" s="32" t="s">
        <v>614</v>
      </c>
      <c r="C236" s="14">
        <v>1490</v>
      </c>
      <c r="D236" s="16">
        <v>17880</v>
      </c>
      <c r="E236" s="9" t="s">
        <v>232</v>
      </c>
      <c r="F236" s="25">
        <v>30313</v>
      </c>
      <c r="G236" s="19">
        <v>11000</v>
      </c>
      <c r="H236" s="17">
        <v>19313</v>
      </c>
      <c r="I236" s="18">
        <v>0.32</v>
      </c>
      <c r="J236" s="56">
        <v>13132.839999999998</v>
      </c>
      <c r="K236" s="18"/>
      <c r="L236" s="18"/>
      <c r="M236" s="18"/>
      <c r="N236" s="23">
        <v>24132.839999999997</v>
      </c>
      <c r="P236" s="16">
        <v>253</v>
      </c>
      <c r="Q236" s="59">
        <f t="shared" si="6"/>
        <v>95.386719367588924</v>
      </c>
      <c r="R236" s="61"/>
      <c r="S236" s="59">
        <f t="shared" si="7"/>
        <v>187.44747820811807</v>
      </c>
      <c r="T236" s="9">
        <v>640</v>
      </c>
    </row>
    <row r="237" spans="1:20">
      <c r="A237" s="9" t="s">
        <v>233</v>
      </c>
      <c r="B237" s="32" t="s">
        <v>615</v>
      </c>
      <c r="C237" s="14">
        <v>1200</v>
      </c>
      <c r="D237" s="16">
        <v>14400</v>
      </c>
      <c r="E237" s="9" t="s">
        <v>233</v>
      </c>
      <c r="F237" s="25">
        <v>40490</v>
      </c>
      <c r="G237" s="19">
        <v>11000</v>
      </c>
      <c r="H237" s="17">
        <v>29490</v>
      </c>
      <c r="I237" s="18">
        <v>0.32</v>
      </c>
      <c r="J237" s="56">
        <v>20053.199999999997</v>
      </c>
      <c r="K237" s="18"/>
      <c r="L237" s="18"/>
      <c r="M237" s="18"/>
      <c r="N237" s="23">
        <v>31053.199999999997</v>
      </c>
      <c r="P237" s="16">
        <v>253</v>
      </c>
      <c r="Q237" s="59">
        <f t="shared" si="6"/>
        <v>122.73992094861659</v>
      </c>
      <c r="R237" s="61"/>
      <c r="S237" s="59">
        <f t="shared" si="7"/>
        <v>117.32124225522652</v>
      </c>
      <c r="T237" s="9">
        <v>600</v>
      </c>
    </row>
    <row r="238" spans="1:20">
      <c r="A238" s="9" t="s">
        <v>234</v>
      </c>
      <c r="B238" s="32" t="s">
        <v>616</v>
      </c>
      <c r="C238" s="14">
        <v>1190</v>
      </c>
      <c r="D238" s="16">
        <v>14280</v>
      </c>
      <c r="E238" s="9" t="s">
        <v>234</v>
      </c>
      <c r="F238" s="25">
        <v>33821</v>
      </c>
      <c r="G238" s="19">
        <v>11000</v>
      </c>
      <c r="H238" s="17">
        <v>22821</v>
      </c>
      <c r="I238" s="18">
        <v>0.32</v>
      </c>
      <c r="J238" s="56">
        <v>15518.279999999999</v>
      </c>
      <c r="K238" s="18"/>
      <c r="L238" s="18"/>
      <c r="M238" s="18"/>
      <c r="N238" s="23">
        <v>26518.28</v>
      </c>
      <c r="P238" s="16">
        <v>253</v>
      </c>
      <c r="Q238" s="59">
        <f t="shared" si="6"/>
        <v>104.81533596837944</v>
      </c>
      <c r="R238" s="61"/>
      <c r="S238" s="59">
        <f t="shared" si="7"/>
        <v>136.23960528360061</v>
      </c>
      <c r="T238" s="9">
        <v>520</v>
      </c>
    </row>
    <row r="239" spans="1:20">
      <c r="A239" s="9" t="s">
        <v>235</v>
      </c>
      <c r="B239" s="32" t="s">
        <v>617</v>
      </c>
      <c r="C239" s="14">
        <v>1450</v>
      </c>
      <c r="D239" s="16">
        <v>17400</v>
      </c>
      <c r="E239" s="9" t="s">
        <v>235</v>
      </c>
      <c r="F239" s="25">
        <v>32991</v>
      </c>
      <c r="G239" s="19">
        <v>11000</v>
      </c>
      <c r="H239" s="17">
        <v>21991</v>
      </c>
      <c r="I239" s="18">
        <v>0.32</v>
      </c>
      <c r="J239" s="56">
        <v>14953.88</v>
      </c>
      <c r="K239" s="18"/>
      <c r="L239" s="18"/>
      <c r="M239" s="18"/>
      <c r="N239" s="23">
        <v>25953.879999999997</v>
      </c>
      <c r="P239" s="16">
        <v>253</v>
      </c>
      <c r="Q239" s="59">
        <f t="shared" si="6"/>
        <v>102.58450592885374</v>
      </c>
      <c r="R239" s="61"/>
      <c r="S239" s="59">
        <f t="shared" si="7"/>
        <v>169.61625776184525</v>
      </c>
      <c r="T239" s="9">
        <v>950</v>
      </c>
    </row>
    <row r="240" spans="1:20">
      <c r="A240" s="9" t="s">
        <v>236</v>
      </c>
      <c r="B240" s="32" t="s">
        <v>618</v>
      </c>
      <c r="C240" s="14">
        <v>1300</v>
      </c>
      <c r="D240" s="16">
        <v>15600</v>
      </c>
      <c r="E240" s="9" t="s">
        <v>236</v>
      </c>
      <c r="F240" s="25">
        <v>30920</v>
      </c>
      <c r="G240" s="19">
        <v>11000</v>
      </c>
      <c r="H240" s="17">
        <v>19920</v>
      </c>
      <c r="I240" s="18">
        <v>0.32</v>
      </c>
      <c r="J240" s="56">
        <v>13545.599999999999</v>
      </c>
      <c r="K240" s="18"/>
      <c r="L240" s="18"/>
      <c r="M240" s="18"/>
      <c r="N240" s="23">
        <v>24545.599999999999</v>
      </c>
      <c r="P240" s="16">
        <v>253</v>
      </c>
      <c r="Q240" s="59">
        <f t="shared" si="6"/>
        <v>97.018181818181816</v>
      </c>
      <c r="R240" s="61"/>
      <c r="S240" s="59">
        <f t="shared" si="7"/>
        <v>160.79460269865069</v>
      </c>
      <c r="T240" s="9">
        <v>600</v>
      </c>
    </row>
    <row r="241" spans="1:20">
      <c r="A241" s="9" t="s">
        <v>237</v>
      </c>
      <c r="B241" s="32" t="s">
        <v>619</v>
      </c>
      <c r="C241" s="14">
        <v>1350</v>
      </c>
      <c r="D241" s="16">
        <v>16200</v>
      </c>
      <c r="E241" s="9" t="s">
        <v>237</v>
      </c>
      <c r="F241" s="25">
        <v>32814</v>
      </c>
      <c r="G241" s="19">
        <v>11000</v>
      </c>
      <c r="H241" s="17">
        <v>21814</v>
      </c>
      <c r="I241" s="18">
        <v>0.32</v>
      </c>
      <c r="J241" s="56">
        <v>14833.519999999999</v>
      </c>
      <c r="K241" s="18"/>
      <c r="L241" s="18"/>
      <c r="M241" s="18"/>
      <c r="N241" s="23">
        <v>25833.519999999997</v>
      </c>
      <c r="P241" s="16">
        <v>253</v>
      </c>
      <c r="Q241" s="59">
        <f t="shared" si="6"/>
        <v>102.1087747035573</v>
      </c>
      <c r="R241" s="61"/>
      <c r="S241" s="59">
        <f t="shared" si="7"/>
        <v>158.65433746543252</v>
      </c>
      <c r="T241" s="9">
        <v>400</v>
      </c>
    </row>
    <row r="242" spans="1:20">
      <c r="A242" s="9" t="s">
        <v>238</v>
      </c>
      <c r="B242" s="32" t="s">
        <v>620</v>
      </c>
      <c r="C242" s="14">
        <v>1350</v>
      </c>
      <c r="D242" s="16">
        <v>16200</v>
      </c>
      <c r="E242" s="9" t="s">
        <v>238</v>
      </c>
      <c r="F242" s="25">
        <v>34243</v>
      </c>
      <c r="G242" s="19">
        <v>11000</v>
      </c>
      <c r="H242" s="17">
        <v>23243</v>
      </c>
      <c r="I242" s="18">
        <v>0.32</v>
      </c>
      <c r="J242" s="56">
        <v>15805.239999999998</v>
      </c>
      <c r="K242" s="18"/>
      <c r="L242" s="18"/>
      <c r="M242" s="18"/>
      <c r="N242" s="23">
        <v>26805.239999999998</v>
      </c>
      <c r="P242" s="16">
        <v>253</v>
      </c>
      <c r="Q242" s="59">
        <f t="shared" si="6"/>
        <v>105.9495652173913</v>
      </c>
      <c r="R242" s="61"/>
      <c r="S242" s="59">
        <f t="shared" si="7"/>
        <v>152.90293987295021</v>
      </c>
      <c r="T242" s="9">
        <v>650</v>
      </c>
    </row>
    <row r="243" spans="1:20">
      <c r="A243" s="9" t="s">
        <v>239</v>
      </c>
      <c r="B243" s="32" t="s">
        <v>621</v>
      </c>
      <c r="C243" s="14">
        <v>1100</v>
      </c>
      <c r="D243" s="16">
        <v>13200</v>
      </c>
      <c r="E243" s="9" t="s">
        <v>239</v>
      </c>
      <c r="F243" s="25">
        <v>32972</v>
      </c>
      <c r="G243" s="19">
        <v>11000</v>
      </c>
      <c r="H243" s="17">
        <v>21972</v>
      </c>
      <c r="I243" s="18">
        <v>0.32</v>
      </c>
      <c r="J243" s="56">
        <v>14940.96</v>
      </c>
      <c r="K243" s="18"/>
      <c r="L243" s="18"/>
      <c r="M243" s="18"/>
      <c r="N243" s="23">
        <v>25940.959999999999</v>
      </c>
      <c r="P243" s="16">
        <v>253</v>
      </c>
      <c r="Q243" s="59">
        <f t="shared" si="6"/>
        <v>102.53343873517787</v>
      </c>
      <c r="R243" s="61"/>
      <c r="S243" s="59">
        <f t="shared" si="7"/>
        <v>128.73848924635018</v>
      </c>
      <c r="T243" s="9">
        <v>290</v>
      </c>
    </row>
    <row r="244" spans="1:20">
      <c r="A244" s="9" t="s">
        <v>240</v>
      </c>
      <c r="B244" s="32" t="s">
        <v>622</v>
      </c>
      <c r="C244" s="14">
        <v>1250</v>
      </c>
      <c r="D244" s="16">
        <v>15000</v>
      </c>
      <c r="E244" s="9" t="s">
        <v>240</v>
      </c>
      <c r="F244" s="25">
        <v>31714</v>
      </c>
      <c r="G244" s="19">
        <v>11000</v>
      </c>
      <c r="H244" s="17">
        <v>20714</v>
      </c>
      <c r="I244" s="18">
        <v>0.32</v>
      </c>
      <c r="J244" s="56">
        <v>14085.519999999999</v>
      </c>
      <c r="K244" s="18"/>
      <c r="L244" s="18"/>
      <c r="M244" s="18"/>
      <c r="N244" s="23">
        <v>25085.519999999997</v>
      </c>
      <c r="P244" s="16">
        <v>253</v>
      </c>
      <c r="Q244" s="59">
        <f t="shared" si="6"/>
        <v>99.152252964426864</v>
      </c>
      <c r="R244" s="61"/>
      <c r="S244" s="59">
        <f t="shared" si="7"/>
        <v>151.28249284846399</v>
      </c>
      <c r="T244" s="9">
        <v>580</v>
      </c>
    </row>
    <row r="245" spans="1:20">
      <c r="A245" s="9" t="s">
        <v>241</v>
      </c>
      <c r="B245" s="32" t="s">
        <v>623</v>
      </c>
      <c r="C245" s="14">
        <v>1350</v>
      </c>
      <c r="D245" s="16">
        <v>16200</v>
      </c>
      <c r="E245" s="9" t="s">
        <v>241</v>
      </c>
      <c r="F245" s="25">
        <v>31764</v>
      </c>
      <c r="G245" s="19">
        <v>11000</v>
      </c>
      <c r="H245" s="17">
        <v>20764</v>
      </c>
      <c r="I245" s="18">
        <v>0.32</v>
      </c>
      <c r="J245" s="56">
        <v>14119.519999999999</v>
      </c>
      <c r="K245" s="18"/>
      <c r="L245" s="18"/>
      <c r="M245" s="18"/>
      <c r="N245" s="23">
        <v>25119.519999999997</v>
      </c>
      <c r="P245" s="16">
        <v>253</v>
      </c>
      <c r="Q245" s="59">
        <f t="shared" si="6"/>
        <v>99.286640316205521</v>
      </c>
      <c r="R245" s="61"/>
      <c r="S245" s="59">
        <f t="shared" si="7"/>
        <v>163.1639458078817</v>
      </c>
      <c r="T245" s="9">
        <v>610</v>
      </c>
    </row>
    <row r="246" spans="1:20">
      <c r="A246" s="9" t="s">
        <v>242</v>
      </c>
      <c r="B246" s="32" t="s">
        <v>624</v>
      </c>
      <c r="C246" s="14">
        <v>1350</v>
      </c>
      <c r="D246" s="16">
        <v>16200</v>
      </c>
      <c r="E246" s="9" t="s">
        <v>242</v>
      </c>
      <c r="F246" s="25">
        <v>37865</v>
      </c>
      <c r="G246" s="19">
        <v>11000</v>
      </c>
      <c r="H246" s="17">
        <v>26865</v>
      </c>
      <c r="I246" s="18">
        <v>0.32</v>
      </c>
      <c r="J246" s="56">
        <v>18268.199999999997</v>
      </c>
      <c r="K246" s="18"/>
      <c r="L246" s="18"/>
      <c r="M246" s="18"/>
      <c r="N246" s="23">
        <v>29268.199999999997</v>
      </c>
      <c r="P246" s="16">
        <v>253</v>
      </c>
      <c r="Q246" s="59">
        <f t="shared" si="6"/>
        <v>115.68458498023715</v>
      </c>
      <c r="R246" s="61"/>
      <c r="S246" s="59">
        <f t="shared" si="7"/>
        <v>140.03594344715427</v>
      </c>
      <c r="T246" s="9">
        <v>500</v>
      </c>
    </row>
    <row r="247" spans="1:20">
      <c r="A247" s="9" t="s">
        <v>243</v>
      </c>
      <c r="B247" s="32" t="s">
        <v>625</v>
      </c>
      <c r="C247" s="14">
        <v>1400</v>
      </c>
      <c r="D247" s="16">
        <v>16800</v>
      </c>
      <c r="E247" s="9" t="s">
        <v>243</v>
      </c>
      <c r="F247" s="25">
        <v>35625</v>
      </c>
      <c r="G247" s="19">
        <v>11000</v>
      </c>
      <c r="H247" s="17">
        <v>24625</v>
      </c>
      <c r="I247" s="18">
        <v>0.32</v>
      </c>
      <c r="J247" s="56">
        <v>16745</v>
      </c>
      <c r="K247" s="18"/>
      <c r="L247" s="18"/>
      <c r="M247" s="18"/>
      <c r="N247" s="23">
        <v>27745</v>
      </c>
      <c r="P247" s="16">
        <v>253</v>
      </c>
      <c r="Q247" s="59">
        <f t="shared" si="6"/>
        <v>109.66403162055336</v>
      </c>
      <c r="R247" s="61"/>
      <c r="S247" s="59">
        <f t="shared" si="7"/>
        <v>153.19517030095514</v>
      </c>
      <c r="T247" s="9">
        <v>540</v>
      </c>
    </row>
    <row r="248" spans="1:20">
      <c r="A248" s="4" t="s">
        <v>244</v>
      </c>
      <c r="B248" s="35" t="s">
        <v>626</v>
      </c>
      <c r="C248" s="14">
        <v>1225</v>
      </c>
      <c r="D248" s="16">
        <v>14700</v>
      </c>
      <c r="E248" s="4" t="s">
        <v>244</v>
      </c>
      <c r="F248" s="25">
        <v>33251</v>
      </c>
      <c r="G248" s="19">
        <v>11000</v>
      </c>
      <c r="H248" s="17">
        <v>22251</v>
      </c>
      <c r="I248" s="18">
        <v>0.32</v>
      </c>
      <c r="J248" s="56">
        <v>15130.679999999998</v>
      </c>
      <c r="K248" s="18"/>
      <c r="L248" s="18"/>
      <c r="M248" s="18"/>
      <c r="N248" s="23">
        <v>26130.68</v>
      </c>
      <c r="P248" s="16">
        <v>253</v>
      </c>
      <c r="Q248" s="59">
        <f t="shared" si="6"/>
        <v>103.28332015810277</v>
      </c>
      <c r="R248" s="61"/>
      <c r="S248" s="59">
        <f t="shared" si="7"/>
        <v>142.32695054242751</v>
      </c>
      <c r="T248" s="9">
        <v>650</v>
      </c>
    </row>
    <row r="249" spans="1:20" s="3" customFormat="1">
      <c r="A249" s="9" t="s">
        <v>245</v>
      </c>
      <c r="B249" s="32" t="s">
        <v>627</v>
      </c>
      <c r="C249" s="2">
        <v>1495</v>
      </c>
      <c r="D249" s="16">
        <v>17940</v>
      </c>
      <c r="E249" s="9" t="s">
        <v>245</v>
      </c>
      <c r="F249" s="25">
        <v>40787</v>
      </c>
      <c r="G249" s="19">
        <v>11000</v>
      </c>
      <c r="H249" s="17">
        <v>29787</v>
      </c>
      <c r="I249" s="18">
        <v>0.32</v>
      </c>
      <c r="J249" s="56">
        <v>20255.16</v>
      </c>
      <c r="K249" s="18"/>
      <c r="L249" s="18"/>
      <c r="M249" s="18"/>
      <c r="N249" s="23">
        <v>31255.16</v>
      </c>
      <c r="P249" s="16">
        <v>253</v>
      </c>
      <c r="Q249" s="59">
        <f t="shared" si="6"/>
        <v>123.53818181818181</v>
      </c>
      <c r="R249" s="16"/>
      <c r="S249" s="59">
        <f t="shared" si="7"/>
        <v>145.21826156065111</v>
      </c>
      <c r="T249" s="9">
        <v>780</v>
      </c>
    </row>
    <row r="250" spans="1:20">
      <c r="A250" s="9" t="s">
        <v>246</v>
      </c>
      <c r="B250" s="32" t="s">
        <v>628</v>
      </c>
      <c r="C250" s="14">
        <v>1150</v>
      </c>
      <c r="D250" s="16">
        <v>13800</v>
      </c>
      <c r="E250" s="9" t="s">
        <v>246</v>
      </c>
      <c r="F250" s="25">
        <v>32394</v>
      </c>
      <c r="G250" s="19">
        <v>11000</v>
      </c>
      <c r="H250" s="17">
        <v>21394</v>
      </c>
      <c r="I250" s="18">
        <v>0.32</v>
      </c>
      <c r="J250" s="56">
        <v>14547.919999999998</v>
      </c>
      <c r="K250" s="18"/>
      <c r="L250" s="18"/>
      <c r="M250" s="18"/>
      <c r="N250" s="23">
        <v>25547.919999999998</v>
      </c>
      <c r="P250" s="16">
        <v>253</v>
      </c>
      <c r="Q250" s="59">
        <f t="shared" si="6"/>
        <v>100.97992094861659</v>
      </c>
      <c r="R250" s="61"/>
      <c r="S250" s="59">
        <f t="shared" si="7"/>
        <v>136.66083187985558</v>
      </c>
      <c r="T250" s="9">
        <v>460</v>
      </c>
    </row>
    <row r="251" spans="1:20">
      <c r="A251" s="9" t="s">
        <v>247</v>
      </c>
      <c r="B251" s="32" t="s">
        <v>629</v>
      </c>
      <c r="C251" s="14">
        <v>1300</v>
      </c>
      <c r="D251" s="16">
        <v>15600</v>
      </c>
      <c r="E251" s="9" t="s">
        <v>247</v>
      </c>
      <c r="F251" s="25">
        <v>31365</v>
      </c>
      <c r="G251" s="19">
        <v>11000</v>
      </c>
      <c r="H251" s="17">
        <v>20365</v>
      </c>
      <c r="I251" s="18">
        <v>0.32</v>
      </c>
      <c r="J251" s="56">
        <v>13848.199999999999</v>
      </c>
      <c r="K251" s="18"/>
      <c r="L251" s="18"/>
      <c r="M251" s="18"/>
      <c r="N251" s="23">
        <v>24848.199999999997</v>
      </c>
      <c r="P251" s="16">
        <v>253</v>
      </c>
      <c r="Q251" s="59">
        <f t="shared" si="6"/>
        <v>98.214229249011851</v>
      </c>
      <c r="R251" s="61"/>
      <c r="S251" s="59">
        <f t="shared" si="7"/>
        <v>158.83645495448363</v>
      </c>
      <c r="T251" s="9">
        <v>610</v>
      </c>
    </row>
    <row r="252" spans="1:20">
      <c r="A252" s="13" t="s">
        <v>248</v>
      </c>
      <c r="B252" s="34" t="s">
        <v>388</v>
      </c>
      <c r="C252" s="13">
        <v>875</v>
      </c>
      <c r="D252" s="13">
        <v>10500</v>
      </c>
      <c r="E252" s="13" t="s">
        <v>248</v>
      </c>
      <c r="F252" s="24">
        <v>31664</v>
      </c>
      <c r="G252" s="13">
        <v>11000</v>
      </c>
      <c r="H252" s="12">
        <v>20664</v>
      </c>
      <c r="I252" s="22">
        <v>0.32</v>
      </c>
      <c r="J252" s="55">
        <v>14051.519999999999</v>
      </c>
      <c r="K252" s="11"/>
      <c r="L252" s="13"/>
      <c r="M252" s="13"/>
      <c r="N252" s="11">
        <v>25051.519999999997</v>
      </c>
      <c r="O252" s="13"/>
      <c r="P252" s="13">
        <v>253</v>
      </c>
      <c r="Q252" s="11">
        <f t="shared" si="6"/>
        <v>99.017865612648208</v>
      </c>
      <c r="R252" s="24"/>
      <c r="S252" s="11">
        <f t="shared" si="7"/>
        <v>106.04146973916156</v>
      </c>
      <c r="T252" s="13">
        <v>32520</v>
      </c>
    </row>
    <row r="253" spans="1:20">
      <c r="A253" s="9" t="s">
        <v>249</v>
      </c>
      <c r="B253" s="32" t="s">
        <v>630</v>
      </c>
      <c r="C253" s="9">
        <v>950</v>
      </c>
      <c r="D253" s="16">
        <v>11400</v>
      </c>
      <c r="E253" s="9" t="s">
        <v>249</v>
      </c>
      <c r="F253" s="25">
        <v>32953</v>
      </c>
      <c r="G253" s="19">
        <v>11000</v>
      </c>
      <c r="H253" s="17">
        <v>21953</v>
      </c>
      <c r="I253" s="18">
        <v>0.32</v>
      </c>
      <c r="J253" s="56">
        <v>14928.039999999999</v>
      </c>
      <c r="K253" s="18"/>
      <c r="L253" s="18"/>
      <c r="M253" s="18"/>
      <c r="N253" s="23">
        <v>25928.04</v>
      </c>
      <c r="P253" s="16">
        <v>253</v>
      </c>
      <c r="Q253" s="59">
        <f t="shared" si="6"/>
        <v>102.48237154150198</v>
      </c>
      <c r="R253" s="61"/>
      <c r="S253" s="59">
        <f t="shared" si="7"/>
        <v>111.23864356889298</v>
      </c>
      <c r="T253" s="9">
        <v>630</v>
      </c>
    </row>
    <row r="254" spans="1:20">
      <c r="A254" s="9" t="s">
        <v>250</v>
      </c>
      <c r="B254" s="32" t="s">
        <v>631</v>
      </c>
      <c r="C254" s="14">
        <v>1150</v>
      </c>
      <c r="D254" s="16">
        <v>13800</v>
      </c>
      <c r="E254" s="9" t="s">
        <v>250</v>
      </c>
      <c r="F254" s="25">
        <v>30274</v>
      </c>
      <c r="G254" s="19">
        <v>11000</v>
      </c>
      <c r="H254" s="17">
        <v>19274</v>
      </c>
      <c r="I254" s="18">
        <v>0.32</v>
      </c>
      <c r="J254" s="56">
        <v>13106.32</v>
      </c>
      <c r="K254" s="18"/>
      <c r="L254" s="18"/>
      <c r="M254" s="18"/>
      <c r="N254" s="23">
        <v>24106.32</v>
      </c>
      <c r="P254" s="16">
        <v>253</v>
      </c>
      <c r="Q254" s="59">
        <f t="shared" si="6"/>
        <v>95.281897233201576</v>
      </c>
      <c r="R254" s="61"/>
      <c r="S254" s="59">
        <f t="shared" si="7"/>
        <v>144.83338809075795</v>
      </c>
      <c r="T254" s="9">
        <v>1210</v>
      </c>
    </row>
    <row r="255" spans="1:20">
      <c r="A255" s="9" t="s">
        <v>251</v>
      </c>
      <c r="B255" s="32" t="s">
        <v>632</v>
      </c>
      <c r="C255" s="9">
        <v>600</v>
      </c>
      <c r="D255" s="16">
        <v>7200</v>
      </c>
      <c r="E255" s="9" t="s">
        <v>251</v>
      </c>
      <c r="F255" s="25">
        <v>26133</v>
      </c>
      <c r="G255" s="19">
        <v>11000</v>
      </c>
      <c r="H255" s="17">
        <v>15133</v>
      </c>
      <c r="I255" s="18">
        <v>0.32</v>
      </c>
      <c r="J255" s="56">
        <v>10290.439999999999</v>
      </c>
      <c r="K255" s="18"/>
      <c r="L255" s="18"/>
      <c r="M255" s="18"/>
      <c r="N255" s="23">
        <v>21290.44</v>
      </c>
      <c r="P255" s="16">
        <v>253</v>
      </c>
      <c r="Q255" s="59">
        <f t="shared" si="6"/>
        <v>84.151936758893271</v>
      </c>
      <c r="R255" s="61"/>
      <c r="S255" s="59">
        <f t="shared" si="7"/>
        <v>85.559528126238831</v>
      </c>
      <c r="T255" s="9">
        <v>1160</v>
      </c>
    </row>
    <row r="256" spans="1:20">
      <c r="A256" s="9" t="s">
        <v>252</v>
      </c>
      <c r="B256" s="32" t="s">
        <v>633</v>
      </c>
      <c r="C256" s="9">
        <v>750</v>
      </c>
      <c r="D256" s="16">
        <v>9000</v>
      </c>
      <c r="E256" s="9" t="s">
        <v>252</v>
      </c>
      <c r="F256" s="25">
        <v>30481</v>
      </c>
      <c r="G256" s="19">
        <v>11000</v>
      </c>
      <c r="H256" s="17">
        <v>19481</v>
      </c>
      <c r="I256" s="18">
        <v>0.32</v>
      </c>
      <c r="J256" s="56">
        <v>13247.079999999998</v>
      </c>
      <c r="K256" s="18"/>
      <c r="L256" s="18"/>
      <c r="M256" s="18"/>
      <c r="N256" s="23">
        <v>24247.079999999998</v>
      </c>
      <c r="P256" s="16">
        <v>253</v>
      </c>
      <c r="Q256" s="59">
        <f t="shared" si="6"/>
        <v>95.838260869565204</v>
      </c>
      <c r="R256" s="61"/>
      <c r="S256" s="59">
        <f t="shared" si="7"/>
        <v>93.908214927323215</v>
      </c>
      <c r="T256" s="9">
        <v>950</v>
      </c>
    </row>
    <row r="257" spans="1:21">
      <c r="A257" s="9" t="s">
        <v>253</v>
      </c>
      <c r="B257" s="32" t="s">
        <v>634</v>
      </c>
      <c r="C257" s="9">
        <v>850</v>
      </c>
      <c r="D257" s="16">
        <v>10200</v>
      </c>
      <c r="E257" s="9" t="s">
        <v>253</v>
      </c>
      <c r="F257" s="25">
        <v>31205</v>
      </c>
      <c r="G257" s="19">
        <v>11000</v>
      </c>
      <c r="H257" s="17">
        <v>20205</v>
      </c>
      <c r="I257" s="18">
        <v>0.32</v>
      </c>
      <c r="J257" s="56">
        <v>13739.4</v>
      </c>
      <c r="K257" s="18"/>
      <c r="L257" s="18"/>
      <c r="M257" s="18"/>
      <c r="N257" s="23">
        <v>24739.4</v>
      </c>
      <c r="P257" s="16">
        <v>253</v>
      </c>
      <c r="Q257" s="59">
        <f t="shared" si="6"/>
        <v>97.784189723320168</v>
      </c>
      <c r="R257" s="61"/>
      <c r="S257" s="59">
        <f t="shared" si="7"/>
        <v>104.31134142299327</v>
      </c>
      <c r="T257" s="9">
        <v>750</v>
      </c>
    </row>
    <row r="258" spans="1:21">
      <c r="A258" s="9" t="s">
        <v>254</v>
      </c>
      <c r="B258" s="32" t="s">
        <v>635</v>
      </c>
      <c r="C258" s="9">
        <v>750</v>
      </c>
      <c r="D258" s="16">
        <v>9000</v>
      </c>
      <c r="E258" s="9" t="s">
        <v>254</v>
      </c>
      <c r="F258" s="25">
        <v>26653</v>
      </c>
      <c r="G258" s="19">
        <v>11000</v>
      </c>
      <c r="H258" s="17">
        <v>15653</v>
      </c>
      <c r="I258" s="18">
        <v>0.32</v>
      </c>
      <c r="J258" s="56">
        <v>10644.039999999999</v>
      </c>
      <c r="K258" s="18"/>
      <c r="L258" s="18"/>
      <c r="M258" s="18"/>
      <c r="N258" s="23">
        <v>21644.04</v>
      </c>
      <c r="P258" s="16">
        <v>253</v>
      </c>
      <c r="Q258" s="59">
        <f t="shared" si="6"/>
        <v>85.549565217391304</v>
      </c>
      <c r="R258" s="61"/>
      <c r="S258" s="59">
        <f t="shared" si="7"/>
        <v>105.20217112886503</v>
      </c>
      <c r="T258" s="9">
        <v>910</v>
      </c>
    </row>
    <row r="259" spans="1:21">
      <c r="A259" s="9" t="s">
        <v>255</v>
      </c>
      <c r="B259" s="32" t="s">
        <v>636</v>
      </c>
      <c r="C259" s="14">
        <v>1000</v>
      </c>
      <c r="D259" s="16">
        <v>12000</v>
      </c>
      <c r="E259" s="9" t="s">
        <v>255</v>
      </c>
      <c r="F259" s="25">
        <v>32234</v>
      </c>
      <c r="G259" s="19">
        <v>11000</v>
      </c>
      <c r="H259" s="17">
        <v>21234</v>
      </c>
      <c r="I259" s="18">
        <v>0.32</v>
      </c>
      <c r="J259" s="56">
        <v>14439.119999999999</v>
      </c>
      <c r="K259" s="18"/>
      <c r="L259" s="18"/>
      <c r="M259" s="18"/>
      <c r="N259" s="23">
        <v>25439.119999999999</v>
      </c>
      <c r="P259" s="16">
        <v>253</v>
      </c>
      <c r="Q259" s="59">
        <f t="shared" si="6"/>
        <v>100.5498814229249</v>
      </c>
      <c r="R259" s="61"/>
      <c r="S259" s="59">
        <f t="shared" si="7"/>
        <v>119.34375088446455</v>
      </c>
      <c r="T259" s="9">
        <v>720</v>
      </c>
    </row>
    <row r="260" spans="1:21">
      <c r="A260" s="9" t="s">
        <v>256</v>
      </c>
      <c r="B260" s="32" t="s">
        <v>637</v>
      </c>
      <c r="C260" s="9">
        <v>995</v>
      </c>
      <c r="D260" s="16">
        <v>11940</v>
      </c>
      <c r="E260" s="9" t="s">
        <v>256</v>
      </c>
      <c r="F260" s="25">
        <v>28743</v>
      </c>
      <c r="G260" s="19">
        <v>11000</v>
      </c>
      <c r="H260" s="17">
        <v>17743</v>
      </c>
      <c r="I260" s="18">
        <v>0.32</v>
      </c>
      <c r="J260" s="56">
        <v>12065.24</v>
      </c>
      <c r="K260" s="18"/>
      <c r="L260" s="18"/>
      <c r="M260" s="18"/>
      <c r="N260" s="23">
        <v>23065.239999999998</v>
      </c>
      <c r="P260" s="16">
        <v>253</v>
      </c>
      <c r="Q260" s="59">
        <f t="shared" si="6"/>
        <v>91.166956521739124</v>
      </c>
      <c r="R260" s="61"/>
      <c r="S260" s="59">
        <f t="shared" si="7"/>
        <v>130.96850498845885</v>
      </c>
      <c r="T260" s="9">
        <v>490</v>
      </c>
    </row>
    <row r="261" spans="1:21">
      <c r="A261" s="9" t="s">
        <v>257</v>
      </c>
      <c r="B261" s="32" t="s">
        <v>638</v>
      </c>
      <c r="C261" s="9">
        <v>795</v>
      </c>
      <c r="D261" s="16">
        <v>9540</v>
      </c>
      <c r="E261" s="9" t="s">
        <v>257</v>
      </c>
      <c r="F261" s="25">
        <v>27388</v>
      </c>
      <c r="G261" s="19">
        <v>11000</v>
      </c>
      <c r="H261" s="17">
        <v>16388</v>
      </c>
      <c r="I261" s="18">
        <v>0.32</v>
      </c>
      <c r="J261" s="56">
        <v>11143.839999999998</v>
      </c>
      <c r="K261" s="18"/>
      <c r="L261" s="18"/>
      <c r="M261" s="18"/>
      <c r="N261" s="23">
        <v>22143.839999999997</v>
      </c>
      <c r="P261" s="16">
        <v>253</v>
      </c>
      <c r="Q261" s="59">
        <f t="shared" ref="Q261:Q324" si="8">N261/P261</f>
        <v>87.525059288537534</v>
      </c>
      <c r="R261" s="61"/>
      <c r="S261" s="59">
        <f t="shared" ref="S261:S324" si="9">D261/Q261</f>
        <v>108.99735547222164</v>
      </c>
      <c r="T261" s="9">
        <v>1250</v>
      </c>
    </row>
    <row r="262" spans="1:21">
      <c r="A262" s="9" t="s">
        <v>258</v>
      </c>
      <c r="B262" s="32" t="s">
        <v>639</v>
      </c>
      <c r="C262" s="9">
        <v>875</v>
      </c>
      <c r="D262" s="16">
        <v>10500</v>
      </c>
      <c r="E262" s="9" t="s">
        <v>258</v>
      </c>
      <c r="F262" s="25">
        <v>33167</v>
      </c>
      <c r="G262" s="19">
        <v>11000</v>
      </c>
      <c r="H262" s="17">
        <v>22167</v>
      </c>
      <c r="I262" s="18">
        <v>0.32</v>
      </c>
      <c r="J262" s="56">
        <v>15073.56</v>
      </c>
      <c r="K262" s="18"/>
      <c r="L262" s="18"/>
      <c r="M262" s="18"/>
      <c r="N262" s="23">
        <v>26073.559999999998</v>
      </c>
      <c r="P262" s="16">
        <v>253</v>
      </c>
      <c r="Q262" s="59">
        <f t="shared" si="8"/>
        <v>103.05754940711462</v>
      </c>
      <c r="R262" s="61"/>
      <c r="S262" s="59">
        <f t="shared" si="9"/>
        <v>101.88482125187355</v>
      </c>
      <c r="T262" s="9">
        <v>720</v>
      </c>
    </row>
    <row r="263" spans="1:21">
      <c r="A263" s="9" t="s">
        <v>259</v>
      </c>
      <c r="B263" s="32" t="s">
        <v>640</v>
      </c>
      <c r="C263" s="14">
        <v>1200</v>
      </c>
      <c r="D263" s="16">
        <v>14400</v>
      </c>
      <c r="E263" s="9" t="s">
        <v>259</v>
      </c>
      <c r="F263" s="25">
        <v>39021</v>
      </c>
      <c r="G263" s="19">
        <v>11000</v>
      </c>
      <c r="H263" s="17">
        <v>28021</v>
      </c>
      <c r="I263" s="18">
        <v>0.32</v>
      </c>
      <c r="J263" s="56">
        <v>19054.28</v>
      </c>
      <c r="K263" s="18"/>
      <c r="L263" s="18"/>
      <c r="M263" s="18"/>
      <c r="N263" s="23">
        <v>30054.28</v>
      </c>
      <c r="P263" s="16">
        <v>253</v>
      </c>
      <c r="Q263" s="59">
        <f t="shared" si="8"/>
        <v>118.79162055335968</v>
      </c>
      <c r="R263" s="61"/>
      <c r="S263" s="59">
        <f t="shared" si="9"/>
        <v>121.22067139854957</v>
      </c>
      <c r="T263" s="9">
        <v>1120</v>
      </c>
    </row>
    <row r="264" spans="1:21">
      <c r="A264" s="9" t="s">
        <v>260</v>
      </c>
      <c r="B264" s="32" t="s">
        <v>641</v>
      </c>
      <c r="C264" s="14">
        <v>1000</v>
      </c>
      <c r="D264" s="16">
        <v>12000</v>
      </c>
      <c r="E264" s="9" t="s">
        <v>260</v>
      </c>
      <c r="F264" s="25">
        <v>36574</v>
      </c>
      <c r="G264" s="19">
        <v>11000</v>
      </c>
      <c r="H264" s="17">
        <v>25574</v>
      </c>
      <c r="I264" s="18">
        <v>0.32</v>
      </c>
      <c r="J264" s="56">
        <v>17390.32</v>
      </c>
      <c r="K264" s="18"/>
      <c r="L264" s="18"/>
      <c r="M264" s="18"/>
      <c r="N264" s="23">
        <v>28390.32</v>
      </c>
      <c r="P264" s="16">
        <v>253</v>
      </c>
      <c r="Q264" s="59">
        <f t="shared" si="8"/>
        <v>112.21470355731225</v>
      </c>
      <c r="R264" s="61"/>
      <c r="S264" s="59">
        <f t="shared" si="9"/>
        <v>106.93785769234022</v>
      </c>
      <c r="T264" s="9">
        <v>350</v>
      </c>
    </row>
    <row r="265" spans="1:21">
      <c r="A265" s="9" t="s">
        <v>261</v>
      </c>
      <c r="B265" s="32" t="s">
        <v>642</v>
      </c>
      <c r="C265" s="9">
        <v>895</v>
      </c>
      <c r="D265" s="16">
        <v>10740</v>
      </c>
      <c r="E265" s="9" t="s">
        <v>261</v>
      </c>
      <c r="F265" s="25">
        <v>34602</v>
      </c>
      <c r="G265" s="19">
        <v>11000</v>
      </c>
      <c r="H265" s="17">
        <v>23602</v>
      </c>
      <c r="I265" s="18">
        <v>0.32</v>
      </c>
      <c r="J265" s="56">
        <v>16049.359999999999</v>
      </c>
      <c r="K265" s="18"/>
      <c r="L265" s="18"/>
      <c r="M265" s="18"/>
      <c r="N265" s="23">
        <v>27049.360000000001</v>
      </c>
      <c r="P265" s="16">
        <v>253</v>
      </c>
      <c r="Q265" s="59">
        <f t="shared" si="8"/>
        <v>106.91446640316205</v>
      </c>
      <c r="R265" s="61"/>
      <c r="S265" s="59">
        <f t="shared" si="9"/>
        <v>100.45413274103343</v>
      </c>
      <c r="T265" s="9">
        <v>1610</v>
      </c>
    </row>
    <row r="266" spans="1:21">
      <c r="A266" s="9" t="s">
        <v>262</v>
      </c>
      <c r="B266" s="32" t="s">
        <v>643</v>
      </c>
      <c r="C266" s="9">
        <v>850</v>
      </c>
      <c r="D266" s="16">
        <v>10200</v>
      </c>
      <c r="E266" s="9" t="s">
        <v>262</v>
      </c>
      <c r="F266" s="25">
        <v>33415</v>
      </c>
      <c r="G266" s="19">
        <v>11000</v>
      </c>
      <c r="H266" s="17">
        <v>22415</v>
      </c>
      <c r="I266" s="18">
        <v>0.32</v>
      </c>
      <c r="J266" s="56">
        <v>15242.199999999999</v>
      </c>
      <c r="K266" s="18"/>
      <c r="L266" s="18"/>
      <c r="M266" s="18"/>
      <c r="N266" s="23">
        <v>26242.199999999997</v>
      </c>
      <c r="P266" s="16">
        <v>253</v>
      </c>
      <c r="Q266" s="59">
        <f t="shared" si="8"/>
        <v>103.72411067193674</v>
      </c>
      <c r="R266" s="61"/>
      <c r="S266" s="59">
        <f t="shared" si="9"/>
        <v>98.337791800992306</v>
      </c>
      <c r="T266" s="9">
        <v>910</v>
      </c>
    </row>
    <row r="267" spans="1:21" s="40" customFormat="1">
      <c r="A267" s="40" t="s">
        <v>263</v>
      </c>
      <c r="B267" s="41" t="s">
        <v>644</v>
      </c>
      <c r="C267" s="49">
        <v>1100</v>
      </c>
      <c r="D267" s="42">
        <v>13200</v>
      </c>
      <c r="E267" s="40" t="s">
        <v>263</v>
      </c>
      <c r="F267" s="50">
        <v>44691</v>
      </c>
      <c r="G267" s="44">
        <v>11000</v>
      </c>
      <c r="H267" s="45">
        <v>32000</v>
      </c>
      <c r="I267" s="46">
        <v>0.32</v>
      </c>
      <c r="J267" s="57">
        <v>21759.999999999996</v>
      </c>
      <c r="K267" s="47">
        <v>1691</v>
      </c>
      <c r="L267" s="46">
        <v>0.4</v>
      </c>
      <c r="M267" s="47">
        <v>1014.5999999999999</v>
      </c>
      <c r="N267" s="48">
        <v>33774.599999999991</v>
      </c>
      <c r="P267" s="42">
        <v>253</v>
      </c>
      <c r="Q267" s="125">
        <f t="shared" si="8"/>
        <v>133.49644268774699</v>
      </c>
      <c r="S267" s="125">
        <f t="shared" si="9"/>
        <v>98.879039278037368</v>
      </c>
      <c r="T267" s="40">
        <v>130</v>
      </c>
    </row>
    <row r="268" spans="1:21">
      <c r="A268" s="26" t="s">
        <v>264</v>
      </c>
      <c r="B268" s="37" t="s">
        <v>645</v>
      </c>
      <c r="C268" s="31">
        <v>1095</v>
      </c>
      <c r="D268" s="27">
        <v>13140</v>
      </c>
      <c r="E268" s="26" t="s">
        <v>264</v>
      </c>
      <c r="F268" s="28" t="s">
        <v>377</v>
      </c>
      <c r="G268" s="29">
        <v>11000</v>
      </c>
      <c r="H268" s="28" t="s">
        <v>377</v>
      </c>
      <c r="I268" s="30">
        <v>0.32</v>
      </c>
      <c r="J268" s="58" t="s">
        <v>377</v>
      </c>
      <c r="K268" s="30"/>
      <c r="L268" s="30"/>
      <c r="M268" s="30"/>
      <c r="N268" s="28" t="s">
        <v>377</v>
      </c>
      <c r="O268" s="26"/>
      <c r="P268" s="27">
        <v>253</v>
      </c>
      <c r="Q268" s="28" t="s">
        <v>377</v>
      </c>
      <c r="R268" s="28"/>
      <c r="S268" s="28" t="s">
        <v>377</v>
      </c>
      <c r="T268" s="26" t="s">
        <v>377</v>
      </c>
      <c r="U268" s="9" t="s">
        <v>378</v>
      </c>
    </row>
    <row r="269" spans="1:21">
      <c r="A269" s="9" t="s">
        <v>265</v>
      </c>
      <c r="B269" s="32" t="s">
        <v>646</v>
      </c>
      <c r="C269" s="9">
        <v>995</v>
      </c>
      <c r="D269" s="16">
        <v>11940</v>
      </c>
      <c r="E269" s="9" t="s">
        <v>265</v>
      </c>
      <c r="F269" s="25">
        <v>31572</v>
      </c>
      <c r="G269" s="19">
        <v>11000</v>
      </c>
      <c r="H269" s="17">
        <v>20572</v>
      </c>
      <c r="I269" s="18">
        <v>0.32</v>
      </c>
      <c r="J269" s="56">
        <v>13988.96</v>
      </c>
      <c r="K269" s="18"/>
      <c r="L269" s="18"/>
      <c r="M269" s="18"/>
      <c r="N269" s="23">
        <v>24988.959999999999</v>
      </c>
      <c r="P269" s="16">
        <v>253</v>
      </c>
      <c r="Q269" s="59">
        <f t="shared" si="8"/>
        <v>98.770592885375493</v>
      </c>
      <c r="R269" s="61"/>
      <c r="S269" s="59">
        <f t="shared" si="9"/>
        <v>120.8861833385623</v>
      </c>
      <c r="T269" s="9">
        <v>380</v>
      </c>
    </row>
    <row r="270" spans="1:21">
      <c r="A270" s="9" t="s">
        <v>266</v>
      </c>
      <c r="B270" s="32" t="s">
        <v>647</v>
      </c>
      <c r="C270" s="9">
        <v>750</v>
      </c>
      <c r="D270" s="16">
        <v>9000</v>
      </c>
      <c r="E270" s="9" t="s">
        <v>266</v>
      </c>
      <c r="F270" s="25">
        <v>28000</v>
      </c>
      <c r="G270" s="19">
        <v>11000</v>
      </c>
      <c r="H270" s="17">
        <v>17000</v>
      </c>
      <c r="I270" s="18">
        <v>0.32</v>
      </c>
      <c r="J270" s="56">
        <v>11559.999999999998</v>
      </c>
      <c r="K270" s="18"/>
      <c r="L270" s="18"/>
      <c r="M270" s="18"/>
      <c r="N270" s="23">
        <v>22560</v>
      </c>
      <c r="P270" s="16">
        <v>253</v>
      </c>
      <c r="Q270" s="59">
        <f t="shared" si="8"/>
        <v>89.169960474308297</v>
      </c>
      <c r="R270" s="61"/>
      <c r="S270" s="59">
        <f t="shared" si="9"/>
        <v>100.93085106382979</v>
      </c>
      <c r="T270" s="9">
        <v>1990</v>
      </c>
    </row>
    <row r="271" spans="1:21">
      <c r="A271" s="9" t="s">
        <v>267</v>
      </c>
      <c r="B271" s="32" t="s">
        <v>648</v>
      </c>
      <c r="C271" s="9">
        <v>775</v>
      </c>
      <c r="D271" s="16">
        <v>9300</v>
      </c>
      <c r="E271" s="9" t="s">
        <v>267</v>
      </c>
      <c r="F271" s="25">
        <v>25626</v>
      </c>
      <c r="G271" s="19">
        <v>11000</v>
      </c>
      <c r="H271" s="17">
        <v>14626</v>
      </c>
      <c r="I271" s="18">
        <v>0.32</v>
      </c>
      <c r="J271" s="56">
        <v>9945.6799999999985</v>
      </c>
      <c r="K271" s="18"/>
      <c r="L271" s="18"/>
      <c r="M271" s="18"/>
      <c r="N271" s="23">
        <v>20945.68</v>
      </c>
      <c r="P271" s="16">
        <v>253</v>
      </c>
      <c r="Q271" s="59">
        <f t="shared" si="8"/>
        <v>82.789249011857706</v>
      </c>
      <c r="R271" s="61"/>
      <c r="S271" s="59">
        <f t="shared" si="9"/>
        <v>112.33342627214776</v>
      </c>
      <c r="T271" s="9">
        <v>350</v>
      </c>
    </row>
    <row r="272" spans="1:21">
      <c r="A272" s="9" t="s">
        <v>268</v>
      </c>
      <c r="B272" s="32" t="s">
        <v>649</v>
      </c>
      <c r="C272" s="9">
        <v>650</v>
      </c>
      <c r="D272" s="16">
        <v>7800</v>
      </c>
      <c r="E272" s="9" t="s">
        <v>268</v>
      </c>
      <c r="F272" s="25">
        <v>23710</v>
      </c>
      <c r="G272" s="19">
        <v>11000</v>
      </c>
      <c r="H272" s="17">
        <v>12710</v>
      </c>
      <c r="I272" s="18">
        <v>0.32</v>
      </c>
      <c r="J272" s="56">
        <v>8642.7999999999993</v>
      </c>
      <c r="K272" s="18"/>
      <c r="L272" s="18"/>
      <c r="M272" s="18"/>
      <c r="N272" s="23">
        <v>19642.8</v>
      </c>
      <c r="P272" s="16">
        <v>253</v>
      </c>
      <c r="Q272" s="59">
        <f t="shared" si="8"/>
        <v>77.639525691699603</v>
      </c>
      <c r="R272" s="61"/>
      <c r="S272" s="59">
        <f t="shared" si="9"/>
        <v>100.4642922597593</v>
      </c>
      <c r="T272" s="9">
        <v>500</v>
      </c>
    </row>
    <row r="273" spans="1:21">
      <c r="A273" s="9" t="s">
        <v>269</v>
      </c>
      <c r="B273" s="32" t="s">
        <v>650</v>
      </c>
      <c r="C273" s="9">
        <v>900</v>
      </c>
      <c r="D273" s="16">
        <v>10800</v>
      </c>
      <c r="E273" s="9" t="s">
        <v>269</v>
      </c>
      <c r="F273" s="25">
        <v>31113</v>
      </c>
      <c r="G273" s="19">
        <v>11000</v>
      </c>
      <c r="H273" s="17">
        <v>20113</v>
      </c>
      <c r="I273" s="18">
        <v>0.32</v>
      </c>
      <c r="J273" s="56">
        <v>13676.839999999998</v>
      </c>
      <c r="K273" s="18"/>
      <c r="L273" s="18"/>
      <c r="M273" s="18"/>
      <c r="N273" s="23">
        <v>24676.839999999997</v>
      </c>
      <c r="P273" s="16">
        <v>253</v>
      </c>
      <c r="Q273" s="59">
        <f t="shared" si="8"/>
        <v>97.536916996047424</v>
      </c>
      <c r="R273" s="61"/>
      <c r="S273" s="59">
        <f t="shared" si="9"/>
        <v>110.72730544105323</v>
      </c>
      <c r="T273" s="9">
        <v>310</v>
      </c>
    </row>
    <row r="274" spans="1:21">
      <c r="A274" s="26" t="s">
        <v>270</v>
      </c>
      <c r="B274" s="37" t="s">
        <v>651</v>
      </c>
      <c r="C274" s="26">
        <v>700</v>
      </c>
      <c r="D274" s="27">
        <v>8400</v>
      </c>
      <c r="E274" s="26" t="s">
        <v>270</v>
      </c>
      <c r="F274" s="28" t="s">
        <v>377</v>
      </c>
      <c r="G274" s="29">
        <v>11000</v>
      </c>
      <c r="H274" s="28" t="s">
        <v>377</v>
      </c>
      <c r="I274" s="30">
        <v>0.32</v>
      </c>
      <c r="J274" s="58" t="s">
        <v>377</v>
      </c>
      <c r="K274" s="30"/>
      <c r="L274" s="30"/>
      <c r="M274" s="30"/>
      <c r="N274" s="28" t="s">
        <v>377</v>
      </c>
      <c r="O274" s="26"/>
      <c r="P274" s="27">
        <v>253</v>
      </c>
      <c r="Q274" s="28" t="s">
        <v>377</v>
      </c>
      <c r="R274" s="28"/>
      <c r="S274" s="28" t="s">
        <v>377</v>
      </c>
      <c r="T274" s="26" t="s">
        <v>377</v>
      </c>
      <c r="U274" s="9" t="s">
        <v>378</v>
      </c>
    </row>
    <row r="275" spans="1:21">
      <c r="A275" s="9" t="s">
        <v>271</v>
      </c>
      <c r="B275" s="32" t="s">
        <v>652</v>
      </c>
      <c r="C275" s="9">
        <v>825</v>
      </c>
      <c r="D275" s="16">
        <v>9900</v>
      </c>
      <c r="E275" s="9" t="s">
        <v>271</v>
      </c>
      <c r="F275" s="25">
        <v>30854</v>
      </c>
      <c r="G275" s="19">
        <v>11000</v>
      </c>
      <c r="H275" s="17">
        <v>19854</v>
      </c>
      <c r="I275" s="18">
        <v>0.32</v>
      </c>
      <c r="J275" s="56">
        <v>13500.72</v>
      </c>
      <c r="K275" s="18"/>
      <c r="L275" s="18"/>
      <c r="M275" s="18"/>
      <c r="N275" s="23">
        <v>24500.720000000001</v>
      </c>
      <c r="P275" s="16">
        <v>253</v>
      </c>
      <c r="Q275" s="59">
        <f t="shared" si="8"/>
        <v>96.840790513833994</v>
      </c>
      <c r="R275" s="61"/>
      <c r="S275" s="59">
        <f t="shared" si="9"/>
        <v>102.22964876134252</v>
      </c>
      <c r="T275" s="9">
        <v>500</v>
      </c>
    </row>
    <row r="276" spans="1:21">
      <c r="A276" s="9" t="s">
        <v>272</v>
      </c>
      <c r="B276" s="32" t="s">
        <v>653</v>
      </c>
      <c r="C276" s="9">
        <v>825</v>
      </c>
      <c r="D276" s="16">
        <v>9900</v>
      </c>
      <c r="E276" s="9" t="s">
        <v>272</v>
      </c>
      <c r="F276" s="25">
        <v>31946</v>
      </c>
      <c r="G276" s="19">
        <v>11000</v>
      </c>
      <c r="H276" s="17">
        <v>20946</v>
      </c>
      <c r="I276" s="18">
        <v>0.32</v>
      </c>
      <c r="J276" s="56">
        <v>14243.279999999999</v>
      </c>
      <c r="K276" s="18"/>
      <c r="L276" s="18"/>
      <c r="M276" s="18"/>
      <c r="N276" s="23">
        <v>25243.279999999999</v>
      </c>
      <c r="P276" s="16">
        <v>253</v>
      </c>
      <c r="Q276" s="59">
        <f t="shared" si="8"/>
        <v>99.775810276679834</v>
      </c>
      <c r="R276" s="61"/>
      <c r="S276" s="59">
        <f t="shared" si="9"/>
        <v>99.222446528343397</v>
      </c>
      <c r="T276" s="9">
        <v>5250</v>
      </c>
    </row>
    <row r="277" spans="1:21">
      <c r="A277" s="9" t="s">
        <v>273</v>
      </c>
      <c r="B277" s="32" t="s">
        <v>654</v>
      </c>
      <c r="C277" s="9">
        <v>875</v>
      </c>
      <c r="D277" s="16">
        <v>10500</v>
      </c>
      <c r="E277" s="9" t="s">
        <v>273</v>
      </c>
      <c r="F277" s="25">
        <v>33626</v>
      </c>
      <c r="G277" s="19">
        <v>11000</v>
      </c>
      <c r="H277" s="17">
        <v>22626</v>
      </c>
      <c r="I277" s="18">
        <v>0.32</v>
      </c>
      <c r="J277" s="56">
        <v>15385.679999999998</v>
      </c>
      <c r="K277" s="18"/>
      <c r="L277" s="18"/>
      <c r="M277" s="18"/>
      <c r="N277" s="23">
        <v>26385.68</v>
      </c>
      <c r="P277" s="16">
        <v>253</v>
      </c>
      <c r="Q277" s="59">
        <f t="shared" si="8"/>
        <v>104.29122529644269</v>
      </c>
      <c r="R277" s="61"/>
      <c r="S277" s="59">
        <f t="shared" si="9"/>
        <v>100.67961106175774</v>
      </c>
      <c r="T277" s="9">
        <v>540</v>
      </c>
    </row>
    <row r="278" spans="1:21">
      <c r="A278" s="9" t="s">
        <v>274</v>
      </c>
      <c r="B278" s="32" t="s">
        <v>655</v>
      </c>
      <c r="C278" s="9">
        <v>825</v>
      </c>
      <c r="D278" s="16">
        <v>9900</v>
      </c>
      <c r="E278" s="9" t="s">
        <v>274</v>
      </c>
      <c r="F278" s="25">
        <v>34881</v>
      </c>
      <c r="G278" s="19">
        <v>11000</v>
      </c>
      <c r="H278" s="17">
        <v>23881</v>
      </c>
      <c r="I278" s="18">
        <v>0.32</v>
      </c>
      <c r="J278" s="56">
        <v>16239.079999999998</v>
      </c>
      <c r="K278" s="18"/>
      <c r="L278" s="18"/>
      <c r="M278" s="18"/>
      <c r="N278" s="23">
        <v>27239.079999999998</v>
      </c>
      <c r="P278" s="16">
        <v>253</v>
      </c>
      <c r="Q278" s="59">
        <f t="shared" si="8"/>
        <v>107.66434782608695</v>
      </c>
      <c r="R278" s="61"/>
      <c r="S278" s="59">
        <f t="shared" si="9"/>
        <v>91.952444796226601</v>
      </c>
      <c r="T278" s="9">
        <v>320</v>
      </c>
    </row>
    <row r="279" spans="1:21">
      <c r="A279" s="9" t="s">
        <v>275</v>
      </c>
      <c r="B279" s="32" t="s">
        <v>656</v>
      </c>
      <c r="C279" s="9">
        <v>795</v>
      </c>
      <c r="D279" s="16">
        <v>9540</v>
      </c>
      <c r="E279" s="9" t="s">
        <v>275</v>
      </c>
      <c r="F279" s="25">
        <v>30854</v>
      </c>
      <c r="G279" s="19">
        <v>11000</v>
      </c>
      <c r="H279" s="17">
        <v>19854</v>
      </c>
      <c r="I279" s="18">
        <v>0.32</v>
      </c>
      <c r="J279" s="56">
        <v>13500.72</v>
      </c>
      <c r="K279" s="18"/>
      <c r="L279" s="18"/>
      <c r="M279" s="18"/>
      <c r="N279" s="23">
        <v>24500.720000000001</v>
      </c>
      <c r="P279" s="16">
        <v>253</v>
      </c>
      <c r="Q279" s="59">
        <f t="shared" si="8"/>
        <v>96.840790513833994</v>
      </c>
      <c r="R279" s="61"/>
      <c r="S279" s="59">
        <f t="shared" si="9"/>
        <v>98.512206988202792</v>
      </c>
      <c r="T279" s="9">
        <v>460</v>
      </c>
    </row>
    <row r="280" spans="1:21">
      <c r="A280" s="9" t="s">
        <v>276</v>
      </c>
      <c r="B280" s="32" t="s">
        <v>657</v>
      </c>
      <c r="C280" s="9">
        <v>775</v>
      </c>
      <c r="D280" s="16">
        <v>9300</v>
      </c>
      <c r="E280" s="9" t="s">
        <v>276</v>
      </c>
      <c r="F280" s="25">
        <v>31012</v>
      </c>
      <c r="G280" s="19">
        <v>11000</v>
      </c>
      <c r="H280" s="17">
        <v>20012</v>
      </c>
      <c r="I280" s="18">
        <v>0.32</v>
      </c>
      <c r="J280" s="56">
        <v>13608.159999999998</v>
      </c>
      <c r="K280" s="18"/>
      <c r="L280" s="18"/>
      <c r="M280" s="18"/>
      <c r="N280" s="23">
        <v>24608.159999999996</v>
      </c>
      <c r="P280" s="16">
        <v>253</v>
      </c>
      <c r="Q280" s="59">
        <f t="shared" si="8"/>
        <v>97.265454545454531</v>
      </c>
      <c r="R280" s="61"/>
      <c r="S280" s="59">
        <f t="shared" si="9"/>
        <v>95.614625392552725</v>
      </c>
      <c r="T280" s="9">
        <v>350</v>
      </c>
    </row>
    <row r="281" spans="1:21">
      <c r="A281" s="9" t="s">
        <v>277</v>
      </c>
      <c r="B281" s="32" t="s">
        <v>658</v>
      </c>
      <c r="C281" s="9">
        <v>695</v>
      </c>
      <c r="D281" s="16">
        <v>8340</v>
      </c>
      <c r="E281" s="9" t="s">
        <v>277</v>
      </c>
      <c r="F281" s="25">
        <v>28135</v>
      </c>
      <c r="G281" s="19">
        <v>11000</v>
      </c>
      <c r="H281" s="17">
        <v>17135</v>
      </c>
      <c r="I281" s="18">
        <v>0.32</v>
      </c>
      <c r="J281" s="56">
        <v>11651.8</v>
      </c>
      <c r="K281" s="18"/>
      <c r="L281" s="18"/>
      <c r="M281" s="18"/>
      <c r="N281" s="23">
        <v>22651.8</v>
      </c>
      <c r="P281" s="16">
        <v>253</v>
      </c>
      <c r="Q281" s="59">
        <f t="shared" si="8"/>
        <v>89.532806324110666</v>
      </c>
      <c r="R281" s="61"/>
      <c r="S281" s="59">
        <f t="shared" si="9"/>
        <v>93.150213228087836</v>
      </c>
      <c r="T281" s="9">
        <v>580</v>
      </c>
    </row>
    <row r="282" spans="1:21">
      <c r="A282" s="9" t="s">
        <v>278</v>
      </c>
      <c r="B282" s="32" t="s">
        <v>659</v>
      </c>
      <c r="C282" s="9">
        <v>950</v>
      </c>
      <c r="D282" s="16">
        <v>11400</v>
      </c>
      <c r="E282" s="9" t="s">
        <v>278</v>
      </c>
      <c r="F282" s="25">
        <v>37803</v>
      </c>
      <c r="G282" s="19">
        <v>11000</v>
      </c>
      <c r="H282" s="17">
        <v>26803</v>
      </c>
      <c r="I282" s="18">
        <v>0.32</v>
      </c>
      <c r="J282" s="56">
        <v>18226.039999999997</v>
      </c>
      <c r="K282" s="18"/>
      <c r="L282" s="18"/>
      <c r="M282" s="18"/>
      <c r="N282" s="23">
        <v>29226.039999999997</v>
      </c>
      <c r="P282" s="16">
        <v>253</v>
      </c>
      <c r="Q282" s="59">
        <f t="shared" si="8"/>
        <v>115.5179446640316</v>
      </c>
      <c r="R282" s="61"/>
      <c r="S282" s="59">
        <f t="shared" si="9"/>
        <v>98.685966350555887</v>
      </c>
      <c r="T282" s="9">
        <v>360</v>
      </c>
    </row>
    <row r="283" spans="1:21">
      <c r="A283" s="9" t="s">
        <v>279</v>
      </c>
      <c r="B283" s="32" t="s">
        <v>660</v>
      </c>
      <c r="C283" s="9">
        <v>775</v>
      </c>
      <c r="D283" s="16">
        <v>9300</v>
      </c>
      <c r="E283" s="9" t="s">
        <v>279</v>
      </c>
      <c r="F283" s="25">
        <v>29262</v>
      </c>
      <c r="G283" s="19">
        <v>11000</v>
      </c>
      <c r="H283" s="17">
        <v>18262</v>
      </c>
      <c r="I283" s="18">
        <v>0.32</v>
      </c>
      <c r="J283" s="56">
        <v>12418.159999999998</v>
      </c>
      <c r="K283" s="18"/>
      <c r="L283" s="18"/>
      <c r="M283" s="18"/>
      <c r="N283" s="23">
        <v>23418.159999999996</v>
      </c>
      <c r="P283" s="16">
        <v>253</v>
      </c>
      <c r="Q283" s="59">
        <f t="shared" si="8"/>
        <v>92.561897233201563</v>
      </c>
      <c r="R283" s="61"/>
      <c r="S283" s="59">
        <f t="shared" si="9"/>
        <v>100.47330789438625</v>
      </c>
      <c r="T283" s="9">
        <v>240</v>
      </c>
    </row>
    <row r="284" spans="1:21">
      <c r="A284" s="9" t="s">
        <v>280</v>
      </c>
      <c r="B284" s="32" t="s">
        <v>661</v>
      </c>
      <c r="C284" s="9">
        <v>795</v>
      </c>
      <c r="D284" s="16">
        <v>9540</v>
      </c>
      <c r="E284" s="9" t="s">
        <v>280</v>
      </c>
      <c r="F284" s="25">
        <v>30545</v>
      </c>
      <c r="G284" s="19">
        <v>11000</v>
      </c>
      <c r="H284" s="17">
        <v>19545</v>
      </c>
      <c r="I284" s="18">
        <v>0.32</v>
      </c>
      <c r="J284" s="56">
        <v>13290.599999999999</v>
      </c>
      <c r="K284" s="18"/>
      <c r="L284" s="18"/>
      <c r="M284" s="18"/>
      <c r="N284" s="23">
        <v>24290.6</v>
      </c>
      <c r="P284" s="16">
        <v>253</v>
      </c>
      <c r="Q284" s="59">
        <f t="shared" si="8"/>
        <v>96.010276679841894</v>
      </c>
      <c r="R284" s="61"/>
      <c r="S284" s="59">
        <f t="shared" si="9"/>
        <v>99.364363169291835</v>
      </c>
      <c r="T284" s="9">
        <v>980</v>
      </c>
    </row>
    <row r="285" spans="1:21">
      <c r="A285" s="9" t="s">
        <v>281</v>
      </c>
      <c r="B285" s="32" t="s">
        <v>662</v>
      </c>
      <c r="C285" s="9">
        <v>880</v>
      </c>
      <c r="D285" s="16">
        <v>10560</v>
      </c>
      <c r="E285" s="9" t="s">
        <v>281</v>
      </c>
      <c r="F285" s="25">
        <v>29466</v>
      </c>
      <c r="G285" s="19">
        <v>11000</v>
      </c>
      <c r="H285" s="17">
        <v>18466</v>
      </c>
      <c r="I285" s="18">
        <v>0.32</v>
      </c>
      <c r="J285" s="56">
        <v>12556.88</v>
      </c>
      <c r="K285" s="18"/>
      <c r="L285" s="18"/>
      <c r="M285" s="18"/>
      <c r="N285" s="23">
        <v>23556.879999999997</v>
      </c>
      <c r="P285" s="16">
        <v>253</v>
      </c>
      <c r="Q285" s="59">
        <f t="shared" si="8"/>
        <v>93.110197628458494</v>
      </c>
      <c r="R285" s="61"/>
      <c r="S285" s="59">
        <f t="shared" si="9"/>
        <v>113.41400049582118</v>
      </c>
      <c r="T285" s="9">
        <v>480</v>
      </c>
    </row>
    <row r="286" spans="1:21">
      <c r="A286" s="9" t="s">
        <v>282</v>
      </c>
      <c r="B286" s="32" t="s">
        <v>663</v>
      </c>
      <c r="C286" s="9">
        <v>800</v>
      </c>
      <c r="D286" s="16">
        <v>9600</v>
      </c>
      <c r="E286" s="9" t="s">
        <v>282</v>
      </c>
      <c r="F286" s="25">
        <v>34511</v>
      </c>
      <c r="G286" s="19">
        <v>11000</v>
      </c>
      <c r="H286" s="17">
        <v>23511</v>
      </c>
      <c r="I286" s="18">
        <v>0.32</v>
      </c>
      <c r="J286" s="56">
        <v>15987.479999999998</v>
      </c>
      <c r="K286" s="18"/>
      <c r="L286" s="18"/>
      <c r="M286" s="18"/>
      <c r="N286" s="23">
        <v>26987.479999999996</v>
      </c>
      <c r="P286" s="16">
        <v>253</v>
      </c>
      <c r="Q286" s="59">
        <f t="shared" si="8"/>
        <v>106.66988142292489</v>
      </c>
      <c r="R286" s="61"/>
      <c r="S286" s="59">
        <f t="shared" si="9"/>
        <v>89.997287631153426</v>
      </c>
      <c r="T286" s="9">
        <v>280</v>
      </c>
    </row>
    <row r="287" spans="1:21">
      <c r="A287" s="9" t="s">
        <v>283</v>
      </c>
      <c r="B287" s="32" t="s">
        <v>664</v>
      </c>
      <c r="C287" s="9">
        <v>925</v>
      </c>
      <c r="D287" s="16">
        <v>11100</v>
      </c>
      <c r="E287" s="9" t="s">
        <v>283</v>
      </c>
      <c r="F287" s="25">
        <v>36023</v>
      </c>
      <c r="G287" s="19">
        <v>11000</v>
      </c>
      <c r="H287" s="17">
        <v>25023</v>
      </c>
      <c r="I287" s="18">
        <v>0.32</v>
      </c>
      <c r="J287" s="56">
        <v>17015.64</v>
      </c>
      <c r="K287" s="18"/>
      <c r="L287" s="18"/>
      <c r="M287" s="18"/>
      <c r="N287" s="23">
        <v>28015.64</v>
      </c>
      <c r="P287" s="16">
        <v>253</v>
      </c>
      <c r="Q287" s="59">
        <f t="shared" si="8"/>
        <v>110.73375494071146</v>
      </c>
      <c r="R287" s="61"/>
      <c r="S287" s="59">
        <f t="shared" si="9"/>
        <v>100.24043712726177</v>
      </c>
      <c r="T287" s="9">
        <v>670</v>
      </c>
    </row>
    <row r="288" spans="1:21">
      <c r="A288" s="9" t="s">
        <v>284</v>
      </c>
      <c r="B288" s="32" t="s">
        <v>665</v>
      </c>
      <c r="C288" s="9">
        <v>775</v>
      </c>
      <c r="D288" s="16">
        <v>9300</v>
      </c>
      <c r="E288" s="9" t="s">
        <v>284</v>
      </c>
      <c r="F288" s="25">
        <v>30000</v>
      </c>
      <c r="G288" s="19">
        <v>11000</v>
      </c>
      <c r="H288" s="17">
        <v>19000</v>
      </c>
      <c r="I288" s="18">
        <v>0.32</v>
      </c>
      <c r="J288" s="56">
        <v>12919.999999999998</v>
      </c>
      <c r="K288" s="18"/>
      <c r="L288" s="18"/>
      <c r="M288" s="18"/>
      <c r="N288" s="23">
        <v>23920</v>
      </c>
      <c r="P288" s="16">
        <v>253</v>
      </c>
      <c r="Q288" s="59">
        <f t="shared" si="8"/>
        <v>94.545454545454547</v>
      </c>
      <c r="R288" s="61"/>
      <c r="S288" s="59">
        <f t="shared" si="9"/>
        <v>98.365384615384613</v>
      </c>
      <c r="T288" s="9">
        <v>4660</v>
      </c>
    </row>
    <row r="289" spans="1:21">
      <c r="A289" s="9" t="s">
        <v>285</v>
      </c>
      <c r="B289" s="32" t="s">
        <v>666</v>
      </c>
      <c r="C289" s="9">
        <v>750</v>
      </c>
      <c r="D289" s="16">
        <v>9000</v>
      </c>
      <c r="E289" s="9" t="s">
        <v>285</v>
      </c>
      <c r="F289" s="25">
        <v>29170</v>
      </c>
      <c r="G289" s="19">
        <v>11000</v>
      </c>
      <c r="H289" s="17">
        <v>18170</v>
      </c>
      <c r="I289" s="18">
        <v>0.32</v>
      </c>
      <c r="J289" s="56">
        <v>12355.599999999999</v>
      </c>
      <c r="K289" s="18"/>
      <c r="L289" s="18"/>
      <c r="M289" s="18"/>
      <c r="N289" s="23">
        <v>23355.599999999999</v>
      </c>
      <c r="P289" s="16">
        <v>253</v>
      </c>
      <c r="Q289" s="59">
        <f t="shared" si="8"/>
        <v>92.314624505928847</v>
      </c>
      <c r="R289" s="61"/>
      <c r="S289" s="59">
        <f t="shared" si="9"/>
        <v>97.492678415454975</v>
      </c>
      <c r="T289" s="9">
        <v>230</v>
      </c>
    </row>
    <row r="290" spans="1:21">
      <c r="A290" s="9" t="s">
        <v>286</v>
      </c>
      <c r="B290" s="32" t="s">
        <v>667</v>
      </c>
      <c r="C290" s="9">
        <v>823</v>
      </c>
      <c r="D290" s="16">
        <v>9876</v>
      </c>
      <c r="E290" s="9" t="s">
        <v>286</v>
      </c>
      <c r="F290" s="25">
        <v>32355</v>
      </c>
      <c r="G290" s="19">
        <v>11000</v>
      </c>
      <c r="H290" s="17">
        <v>21355</v>
      </c>
      <c r="I290" s="18">
        <v>0.32</v>
      </c>
      <c r="J290" s="56">
        <v>14521.399999999998</v>
      </c>
      <c r="K290" s="18"/>
      <c r="L290" s="18"/>
      <c r="M290" s="18"/>
      <c r="N290" s="23">
        <v>25521.399999999998</v>
      </c>
      <c r="P290" s="16">
        <v>253</v>
      </c>
      <c r="Q290" s="59">
        <f t="shared" si="8"/>
        <v>100.87509881422925</v>
      </c>
      <c r="R290" s="61"/>
      <c r="S290" s="59">
        <f t="shared" si="9"/>
        <v>97.903249821718248</v>
      </c>
      <c r="T290" s="9">
        <v>580</v>
      </c>
    </row>
    <row r="291" spans="1:21">
      <c r="A291" s="9" t="s">
        <v>287</v>
      </c>
      <c r="B291" s="32" t="s">
        <v>668</v>
      </c>
      <c r="C291" s="9">
        <v>950</v>
      </c>
      <c r="D291" s="16">
        <v>11400</v>
      </c>
      <c r="E291" s="9" t="s">
        <v>287</v>
      </c>
      <c r="F291" s="25">
        <v>33427</v>
      </c>
      <c r="G291" s="19">
        <v>11000</v>
      </c>
      <c r="H291" s="17">
        <v>22427</v>
      </c>
      <c r="I291" s="18">
        <v>0.32</v>
      </c>
      <c r="J291" s="56">
        <v>15250.359999999999</v>
      </c>
      <c r="K291" s="18"/>
      <c r="L291" s="18"/>
      <c r="M291" s="18"/>
      <c r="N291" s="23">
        <v>26250.36</v>
      </c>
      <c r="P291" s="16">
        <v>253</v>
      </c>
      <c r="Q291" s="59">
        <f t="shared" si="8"/>
        <v>103.75636363636364</v>
      </c>
      <c r="R291" s="61"/>
      <c r="S291" s="59">
        <f t="shared" si="9"/>
        <v>109.87277888760381</v>
      </c>
      <c r="T291" s="9">
        <v>350</v>
      </c>
    </row>
    <row r="292" spans="1:21">
      <c r="A292" s="9" t="s">
        <v>288</v>
      </c>
      <c r="B292" s="32" t="s">
        <v>669</v>
      </c>
      <c r="C292" s="9">
        <v>600</v>
      </c>
      <c r="D292" s="16">
        <v>7200</v>
      </c>
      <c r="E292" s="9" t="s">
        <v>288</v>
      </c>
      <c r="F292" s="25">
        <v>25549</v>
      </c>
      <c r="G292" s="19">
        <v>11000</v>
      </c>
      <c r="H292" s="17">
        <v>14549</v>
      </c>
      <c r="I292" s="18">
        <v>0.32</v>
      </c>
      <c r="J292" s="56">
        <v>9893.32</v>
      </c>
      <c r="K292" s="18"/>
      <c r="L292" s="18"/>
      <c r="M292" s="18"/>
      <c r="N292" s="23">
        <v>20893.32</v>
      </c>
      <c r="P292" s="16">
        <v>253</v>
      </c>
      <c r="Q292" s="59">
        <f t="shared" si="8"/>
        <v>82.582292490118576</v>
      </c>
      <c r="R292" s="61"/>
      <c r="S292" s="59">
        <f t="shared" si="9"/>
        <v>87.185760807760573</v>
      </c>
      <c r="T292" s="9">
        <v>460</v>
      </c>
    </row>
    <row r="293" spans="1:21">
      <c r="A293" s="9" t="s">
        <v>289</v>
      </c>
      <c r="B293" s="32" t="s">
        <v>670</v>
      </c>
      <c r="C293" s="9">
        <v>800</v>
      </c>
      <c r="D293" s="16">
        <v>9600</v>
      </c>
      <c r="E293" s="9" t="s">
        <v>289</v>
      </c>
      <c r="F293" s="25">
        <v>28795</v>
      </c>
      <c r="G293" s="19">
        <v>11000</v>
      </c>
      <c r="H293" s="17">
        <v>17795</v>
      </c>
      <c r="I293" s="18">
        <v>0.32</v>
      </c>
      <c r="J293" s="56">
        <v>12100.599999999999</v>
      </c>
      <c r="K293" s="18"/>
      <c r="L293" s="18"/>
      <c r="M293" s="18"/>
      <c r="N293" s="23">
        <v>23100.6</v>
      </c>
      <c r="P293" s="16">
        <v>253</v>
      </c>
      <c r="Q293" s="59">
        <f t="shared" si="8"/>
        <v>91.306719367588926</v>
      </c>
      <c r="R293" s="61"/>
      <c r="S293" s="59">
        <f t="shared" si="9"/>
        <v>105.14012623048752</v>
      </c>
      <c r="T293" s="9">
        <v>290</v>
      </c>
    </row>
    <row r="294" spans="1:21">
      <c r="A294" s="9" t="s">
        <v>290</v>
      </c>
      <c r="B294" s="32" t="s">
        <v>671</v>
      </c>
      <c r="C294" s="9">
        <v>850</v>
      </c>
      <c r="D294" s="16">
        <v>10200</v>
      </c>
      <c r="E294" s="9" t="s">
        <v>290</v>
      </c>
      <c r="F294" s="25">
        <v>30118</v>
      </c>
      <c r="G294" s="19">
        <v>11000</v>
      </c>
      <c r="H294" s="17">
        <v>19118</v>
      </c>
      <c r="I294" s="18">
        <v>0.32</v>
      </c>
      <c r="J294" s="56">
        <v>13000.239999999998</v>
      </c>
      <c r="K294" s="18"/>
      <c r="L294" s="18"/>
      <c r="M294" s="18"/>
      <c r="N294" s="23">
        <v>24000.239999999998</v>
      </c>
      <c r="P294" s="16">
        <v>253</v>
      </c>
      <c r="Q294" s="59">
        <f t="shared" si="8"/>
        <v>94.86260869565217</v>
      </c>
      <c r="R294" s="61"/>
      <c r="S294" s="59">
        <f t="shared" si="9"/>
        <v>107.52392476075239</v>
      </c>
      <c r="T294" s="9">
        <v>520</v>
      </c>
    </row>
    <row r="295" spans="1:21">
      <c r="A295" s="9" t="s">
        <v>291</v>
      </c>
      <c r="B295" s="32" t="s">
        <v>672</v>
      </c>
      <c r="C295" s="14">
        <v>1050</v>
      </c>
      <c r="D295" s="16">
        <v>12600</v>
      </c>
      <c r="E295" s="9" t="s">
        <v>291</v>
      </c>
      <c r="F295" s="25">
        <v>33553</v>
      </c>
      <c r="G295" s="19">
        <v>11000</v>
      </c>
      <c r="H295" s="17">
        <v>22553</v>
      </c>
      <c r="I295" s="18">
        <v>0.32</v>
      </c>
      <c r="J295" s="56">
        <v>15336.039999999999</v>
      </c>
      <c r="K295" s="18"/>
      <c r="L295" s="18"/>
      <c r="M295" s="18"/>
      <c r="N295" s="23">
        <v>26336.04</v>
      </c>
      <c r="P295" s="16">
        <v>253</v>
      </c>
      <c r="Q295" s="59">
        <f t="shared" si="8"/>
        <v>104.09501976284585</v>
      </c>
      <c r="R295" s="61"/>
      <c r="S295" s="59">
        <f t="shared" si="9"/>
        <v>121.04325479457049</v>
      </c>
      <c r="T295" s="9">
        <v>190</v>
      </c>
    </row>
    <row r="296" spans="1:21">
      <c r="A296" s="9" t="s">
        <v>292</v>
      </c>
      <c r="B296" s="32" t="s">
        <v>673</v>
      </c>
      <c r="C296" s="9">
        <v>595</v>
      </c>
      <c r="D296" s="16">
        <v>7140</v>
      </c>
      <c r="E296" s="9" t="s">
        <v>292</v>
      </c>
      <c r="F296" s="25">
        <v>27344</v>
      </c>
      <c r="G296" s="19">
        <v>11000</v>
      </c>
      <c r="H296" s="17">
        <v>16344</v>
      </c>
      <c r="I296" s="18">
        <v>0.32</v>
      </c>
      <c r="J296" s="56">
        <v>11113.919999999998</v>
      </c>
      <c r="K296" s="18"/>
      <c r="L296" s="18"/>
      <c r="M296" s="18"/>
      <c r="N296" s="23">
        <v>22113.919999999998</v>
      </c>
      <c r="P296" s="16">
        <v>253</v>
      </c>
      <c r="Q296" s="59">
        <f t="shared" si="8"/>
        <v>87.406798418972329</v>
      </c>
      <c r="R296" s="61"/>
      <c r="S296" s="59">
        <f t="shared" si="9"/>
        <v>81.68700981101496</v>
      </c>
      <c r="T296" s="9">
        <v>520</v>
      </c>
    </row>
    <row r="297" spans="1:21">
      <c r="A297" s="9" t="s">
        <v>293</v>
      </c>
      <c r="B297" s="32" t="s">
        <v>674</v>
      </c>
      <c r="C297" s="9">
        <v>725</v>
      </c>
      <c r="D297" s="16">
        <v>8700</v>
      </c>
      <c r="E297" s="9" t="s">
        <v>293</v>
      </c>
      <c r="F297" s="25">
        <v>29791</v>
      </c>
      <c r="G297" s="19">
        <v>11000</v>
      </c>
      <c r="H297" s="17">
        <v>18791</v>
      </c>
      <c r="I297" s="18">
        <v>0.32</v>
      </c>
      <c r="J297" s="56">
        <v>12777.88</v>
      </c>
      <c r="K297" s="18"/>
      <c r="L297" s="18"/>
      <c r="M297" s="18"/>
      <c r="N297" s="23">
        <v>23777.879999999997</v>
      </c>
      <c r="P297" s="16">
        <v>253</v>
      </c>
      <c r="Q297" s="59">
        <f t="shared" si="8"/>
        <v>93.983715415019759</v>
      </c>
      <c r="R297" s="61"/>
      <c r="S297" s="59">
        <f t="shared" si="9"/>
        <v>92.569228207056312</v>
      </c>
      <c r="T297" s="9">
        <v>340</v>
      </c>
    </row>
    <row r="298" spans="1:21">
      <c r="A298" s="9" t="s">
        <v>294</v>
      </c>
      <c r="B298" s="32" t="s">
        <v>675</v>
      </c>
      <c r="C298" s="9">
        <v>650</v>
      </c>
      <c r="D298" s="16">
        <v>7800</v>
      </c>
      <c r="E298" s="9" t="s">
        <v>294</v>
      </c>
      <c r="F298" s="25">
        <v>24912</v>
      </c>
      <c r="G298" s="19">
        <v>11000</v>
      </c>
      <c r="H298" s="17">
        <v>13912</v>
      </c>
      <c r="I298" s="18">
        <v>0.32</v>
      </c>
      <c r="J298" s="56">
        <v>9460.16</v>
      </c>
      <c r="K298" s="18"/>
      <c r="L298" s="18"/>
      <c r="M298" s="18"/>
      <c r="N298" s="23">
        <v>20460.16</v>
      </c>
      <c r="P298" s="16">
        <v>253</v>
      </c>
      <c r="Q298" s="59">
        <f t="shared" si="8"/>
        <v>80.870197628458499</v>
      </c>
      <c r="R298" s="61"/>
      <c r="S298" s="59">
        <f t="shared" si="9"/>
        <v>96.45085864431168</v>
      </c>
      <c r="T298" s="9">
        <v>470</v>
      </c>
    </row>
    <row r="299" spans="1:21">
      <c r="A299" s="9" t="s">
        <v>295</v>
      </c>
      <c r="B299" s="32" t="s">
        <v>676</v>
      </c>
      <c r="C299" s="9">
        <v>925</v>
      </c>
      <c r="D299" s="16">
        <v>11100</v>
      </c>
      <c r="E299" s="9" t="s">
        <v>295</v>
      </c>
      <c r="F299" s="25">
        <v>34033</v>
      </c>
      <c r="G299" s="19">
        <v>11000</v>
      </c>
      <c r="H299" s="17">
        <v>23033</v>
      </c>
      <c r="I299" s="18">
        <v>0.32</v>
      </c>
      <c r="J299" s="56">
        <v>15662.439999999999</v>
      </c>
      <c r="K299" s="18"/>
      <c r="L299" s="18"/>
      <c r="M299" s="18"/>
      <c r="N299" s="23">
        <v>26662.44</v>
      </c>
      <c r="P299" s="16">
        <v>253</v>
      </c>
      <c r="Q299" s="59">
        <f t="shared" si="8"/>
        <v>105.38513833992094</v>
      </c>
      <c r="R299" s="61"/>
      <c r="S299" s="59">
        <f t="shared" si="9"/>
        <v>105.32794447919996</v>
      </c>
      <c r="T299" s="9">
        <v>320</v>
      </c>
    </row>
    <row r="300" spans="1:21">
      <c r="A300" s="9" t="s">
        <v>296</v>
      </c>
      <c r="B300" s="32" t="s">
        <v>677</v>
      </c>
      <c r="C300" s="9">
        <v>950</v>
      </c>
      <c r="D300" s="16">
        <v>11400</v>
      </c>
      <c r="E300" s="9" t="s">
        <v>296</v>
      </c>
      <c r="F300" s="25">
        <v>30477</v>
      </c>
      <c r="G300" s="19">
        <v>11000</v>
      </c>
      <c r="H300" s="17">
        <v>19477</v>
      </c>
      <c r="I300" s="18">
        <v>0.32</v>
      </c>
      <c r="J300" s="56">
        <v>13244.359999999999</v>
      </c>
      <c r="K300" s="18"/>
      <c r="L300" s="18"/>
      <c r="M300" s="18"/>
      <c r="N300" s="23">
        <v>24244.36</v>
      </c>
      <c r="P300" s="16">
        <v>253</v>
      </c>
      <c r="Q300" s="59">
        <f t="shared" si="8"/>
        <v>95.827509881422927</v>
      </c>
      <c r="R300" s="61"/>
      <c r="S300" s="59">
        <f t="shared" si="9"/>
        <v>118.96375074450305</v>
      </c>
      <c r="T300" s="9">
        <v>390</v>
      </c>
    </row>
    <row r="301" spans="1:21">
      <c r="A301" s="9" t="s">
        <v>297</v>
      </c>
      <c r="B301" s="32" t="s">
        <v>678</v>
      </c>
      <c r="C301" s="9">
        <v>925</v>
      </c>
      <c r="D301" s="16">
        <v>11100</v>
      </c>
      <c r="E301" s="9" t="s">
        <v>297</v>
      </c>
      <c r="F301" s="25">
        <v>32964</v>
      </c>
      <c r="G301" s="19">
        <v>11000</v>
      </c>
      <c r="H301" s="17">
        <v>21964</v>
      </c>
      <c r="I301" s="18">
        <v>0.32</v>
      </c>
      <c r="J301" s="56">
        <v>14935.519999999999</v>
      </c>
      <c r="K301" s="18"/>
      <c r="L301" s="18"/>
      <c r="M301" s="18"/>
      <c r="N301" s="23">
        <v>25935.519999999997</v>
      </c>
      <c r="P301" s="16">
        <v>253</v>
      </c>
      <c r="Q301" s="59">
        <f t="shared" si="8"/>
        <v>102.51193675889327</v>
      </c>
      <c r="R301" s="61"/>
      <c r="S301" s="59">
        <f t="shared" si="9"/>
        <v>108.28007304268434</v>
      </c>
      <c r="T301" s="9">
        <v>2200</v>
      </c>
    </row>
    <row r="302" spans="1:21">
      <c r="A302" s="26" t="s">
        <v>298</v>
      </c>
      <c r="B302" s="37" t="s">
        <v>679</v>
      </c>
      <c r="C302" s="26">
        <v>825</v>
      </c>
      <c r="D302" s="27">
        <v>9900</v>
      </c>
      <c r="E302" s="26" t="s">
        <v>298</v>
      </c>
      <c r="F302" s="28" t="s">
        <v>377</v>
      </c>
      <c r="G302" s="29">
        <v>11000</v>
      </c>
      <c r="H302" s="28" t="s">
        <v>377</v>
      </c>
      <c r="I302" s="30">
        <v>0.32</v>
      </c>
      <c r="J302" s="58" t="s">
        <v>377</v>
      </c>
      <c r="K302" s="30"/>
      <c r="L302" s="30"/>
      <c r="M302" s="30"/>
      <c r="N302" s="28" t="s">
        <v>377</v>
      </c>
      <c r="O302" s="26"/>
      <c r="P302" s="27">
        <v>253</v>
      </c>
      <c r="Q302" s="28" t="s">
        <v>377</v>
      </c>
      <c r="R302" s="28"/>
      <c r="S302" s="28" t="s">
        <v>377</v>
      </c>
      <c r="T302" s="26" t="s">
        <v>377</v>
      </c>
      <c r="U302" s="9" t="s">
        <v>378</v>
      </c>
    </row>
    <row r="303" spans="1:21">
      <c r="A303" s="9" t="s">
        <v>299</v>
      </c>
      <c r="B303" s="32" t="s">
        <v>680</v>
      </c>
      <c r="C303" s="14">
        <v>1175</v>
      </c>
      <c r="D303" s="16">
        <v>14100</v>
      </c>
      <c r="E303" s="9" t="s">
        <v>299</v>
      </c>
      <c r="F303" s="25">
        <v>32416</v>
      </c>
      <c r="G303" s="19">
        <v>11000</v>
      </c>
      <c r="H303" s="17">
        <v>21416</v>
      </c>
      <c r="I303" s="18">
        <v>0.32</v>
      </c>
      <c r="J303" s="56">
        <v>14562.88</v>
      </c>
      <c r="K303" s="18"/>
      <c r="L303" s="18"/>
      <c r="M303" s="18"/>
      <c r="N303" s="23">
        <v>25562.879999999997</v>
      </c>
      <c r="P303" s="16">
        <v>253</v>
      </c>
      <c r="Q303" s="59">
        <f t="shared" si="8"/>
        <v>101.0390513833992</v>
      </c>
      <c r="R303" s="61"/>
      <c r="S303" s="59">
        <f t="shared" si="9"/>
        <v>139.5500037554454</v>
      </c>
      <c r="T303" s="9">
        <v>610</v>
      </c>
    </row>
    <row r="304" spans="1:21">
      <c r="A304" s="9" t="s">
        <v>300</v>
      </c>
      <c r="B304" s="32" t="s">
        <v>681</v>
      </c>
      <c r="C304" s="9">
        <v>950</v>
      </c>
      <c r="D304" s="16">
        <v>11400</v>
      </c>
      <c r="E304" s="9" t="s">
        <v>300</v>
      </c>
      <c r="F304" s="25">
        <v>37292</v>
      </c>
      <c r="G304" s="19">
        <v>11000</v>
      </c>
      <c r="H304" s="17">
        <v>26292</v>
      </c>
      <c r="I304" s="18">
        <v>0.32</v>
      </c>
      <c r="J304" s="56">
        <v>17878.559999999998</v>
      </c>
      <c r="K304" s="18"/>
      <c r="L304" s="18"/>
      <c r="M304" s="18"/>
      <c r="N304" s="23">
        <v>28878.559999999998</v>
      </c>
      <c r="P304" s="16">
        <v>253</v>
      </c>
      <c r="Q304" s="59">
        <f t="shared" si="8"/>
        <v>114.14450592885375</v>
      </c>
      <c r="R304" s="61"/>
      <c r="S304" s="59">
        <f t="shared" si="9"/>
        <v>99.873400889795064</v>
      </c>
      <c r="T304" s="9">
        <v>290</v>
      </c>
    </row>
    <row r="305" spans="1:20">
      <c r="A305" s="9" t="s">
        <v>301</v>
      </c>
      <c r="B305" s="32" t="s">
        <v>682</v>
      </c>
      <c r="C305" s="9">
        <v>875</v>
      </c>
      <c r="D305" s="16">
        <v>10500</v>
      </c>
      <c r="E305" s="9" t="s">
        <v>301</v>
      </c>
      <c r="F305" s="25">
        <v>35065</v>
      </c>
      <c r="G305" s="19">
        <v>11000</v>
      </c>
      <c r="H305" s="17">
        <v>24065</v>
      </c>
      <c r="I305" s="18">
        <v>0.32</v>
      </c>
      <c r="J305" s="56">
        <v>16364.199999999999</v>
      </c>
      <c r="K305" s="18"/>
      <c r="L305" s="18"/>
      <c r="M305" s="18"/>
      <c r="N305" s="23">
        <v>27364.199999999997</v>
      </c>
      <c r="P305" s="16">
        <v>253</v>
      </c>
      <c r="Q305" s="59">
        <f t="shared" si="8"/>
        <v>108.1588932806324</v>
      </c>
      <c r="R305" s="61"/>
      <c r="S305" s="59">
        <f t="shared" si="9"/>
        <v>97.079395706799403</v>
      </c>
      <c r="T305" s="9">
        <v>540</v>
      </c>
    </row>
    <row r="306" spans="1:20">
      <c r="A306" s="9" t="s">
        <v>302</v>
      </c>
      <c r="B306" s="32" t="s">
        <v>683</v>
      </c>
      <c r="C306" s="9">
        <v>875</v>
      </c>
      <c r="D306" s="16">
        <v>10500</v>
      </c>
      <c r="E306" s="9" t="s">
        <v>302</v>
      </c>
      <c r="F306" s="25">
        <v>31087</v>
      </c>
      <c r="G306" s="19">
        <v>11000</v>
      </c>
      <c r="H306" s="17">
        <v>20087</v>
      </c>
      <c r="I306" s="18">
        <v>0.32</v>
      </c>
      <c r="J306" s="56">
        <v>13659.159999999998</v>
      </c>
      <c r="K306" s="18"/>
      <c r="L306" s="18"/>
      <c r="M306" s="18"/>
      <c r="N306" s="23">
        <v>24659.159999999996</v>
      </c>
      <c r="P306" s="16">
        <v>253</v>
      </c>
      <c r="Q306" s="59">
        <f t="shared" si="8"/>
        <v>97.467035573122516</v>
      </c>
      <c r="R306" s="61"/>
      <c r="S306" s="59">
        <f t="shared" si="9"/>
        <v>107.72873041904106</v>
      </c>
      <c r="T306" s="9">
        <v>340</v>
      </c>
    </row>
    <row r="307" spans="1:20">
      <c r="A307" s="9" t="s">
        <v>303</v>
      </c>
      <c r="B307" s="32" t="s">
        <v>684</v>
      </c>
      <c r="C307" s="14">
        <v>1175</v>
      </c>
      <c r="D307" s="16">
        <v>14100</v>
      </c>
      <c r="E307" s="9" t="s">
        <v>303</v>
      </c>
      <c r="F307" s="25">
        <v>36241</v>
      </c>
      <c r="G307" s="19">
        <v>11000</v>
      </c>
      <c r="H307" s="17">
        <v>25241</v>
      </c>
      <c r="I307" s="18">
        <v>0.32</v>
      </c>
      <c r="J307" s="56">
        <v>17163.879999999997</v>
      </c>
      <c r="K307" s="18"/>
      <c r="L307" s="18"/>
      <c r="M307" s="18"/>
      <c r="N307" s="23">
        <v>28163.879999999997</v>
      </c>
      <c r="P307" s="16">
        <v>253</v>
      </c>
      <c r="Q307" s="59">
        <f t="shared" si="8"/>
        <v>111.3196837944664</v>
      </c>
      <c r="R307" s="61"/>
      <c r="S307" s="59">
        <f t="shared" si="9"/>
        <v>126.66223545903476</v>
      </c>
      <c r="T307" s="9">
        <v>3460</v>
      </c>
    </row>
    <row r="308" spans="1:20">
      <c r="A308" s="9" t="s">
        <v>304</v>
      </c>
      <c r="B308" s="32" t="s">
        <v>685</v>
      </c>
      <c r="C308" s="14">
        <v>1225</v>
      </c>
      <c r="D308" s="16">
        <v>14700</v>
      </c>
      <c r="E308" s="9" t="s">
        <v>304</v>
      </c>
      <c r="F308" s="25">
        <v>38958</v>
      </c>
      <c r="G308" s="19">
        <v>11000</v>
      </c>
      <c r="H308" s="17">
        <v>27958</v>
      </c>
      <c r="I308" s="18">
        <v>0.32</v>
      </c>
      <c r="J308" s="56">
        <v>19011.439999999999</v>
      </c>
      <c r="K308" s="18"/>
      <c r="L308" s="18"/>
      <c r="M308" s="18"/>
      <c r="N308" s="23">
        <v>30011.439999999999</v>
      </c>
      <c r="P308" s="16">
        <v>253</v>
      </c>
      <c r="Q308" s="59">
        <f t="shared" si="8"/>
        <v>118.62229249011857</v>
      </c>
      <c r="R308" s="61"/>
      <c r="S308" s="59">
        <f t="shared" si="9"/>
        <v>123.92274412690628</v>
      </c>
      <c r="T308" s="9">
        <v>490</v>
      </c>
    </row>
    <row r="309" spans="1:20">
      <c r="A309" s="9" t="s">
        <v>305</v>
      </c>
      <c r="B309" s="32" t="s">
        <v>686</v>
      </c>
      <c r="C309" s="14">
        <v>1275</v>
      </c>
      <c r="D309" s="16">
        <v>15300</v>
      </c>
      <c r="E309" s="9" t="s">
        <v>305</v>
      </c>
      <c r="F309" s="25">
        <v>36054</v>
      </c>
      <c r="G309" s="19">
        <v>11000</v>
      </c>
      <c r="H309" s="17">
        <v>25054</v>
      </c>
      <c r="I309" s="18">
        <v>0.32</v>
      </c>
      <c r="J309" s="56">
        <v>17036.719999999998</v>
      </c>
      <c r="K309" s="18"/>
      <c r="L309" s="18"/>
      <c r="M309" s="18"/>
      <c r="N309" s="23">
        <v>28036.719999999998</v>
      </c>
      <c r="P309" s="16">
        <v>253</v>
      </c>
      <c r="Q309" s="59">
        <f t="shared" si="8"/>
        <v>110.81707509881421</v>
      </c>
      <c r="R309" s="61"/>
      <c r="S309" s="59">
        <f t="shared" si="9"/>
        <v>138.06536570611686</v>
      </c>
      <c r="T309" s="9">
        <v>290</v>
      </c>
    </row>
    <row r="310" spans="1:20">
      <c r="A310" s="9" t="s">
        <v>306</v>
      </c>
      <c r="B310" s="32" t="s">
        <v>687</v>
      </c>
      <c r="C310" s="14">
        <v>1250</v>
      </c>
      <c r="D310" s="16">
        <v>15000</v>
      </c>
      <c r="E310" s="9" t="s">
        <v>306</v>
      </c>
      <c r="F310" s="25">
        <v>36484</v>
      </c>
      <c r="G310" s="19">
        <v>11000</v>
      </c>
      <c r="H310" s="17">
        <v>25484</v>
      </c>
      <c r="I310" s="18">
        <v>0.32</v>
      </c>
      <c r="J310" s="56">
        <v>17329.12</v>
      </c>
      <c r="K310" s="18"/>
      <c r="L310" s="18"/>
      <c r="M310" s="18"/>
      <c r="N310" s="23">
        <v>28329.119999999999</v>
      </c>
      <c r="P310" s="16">
        <v>253</v>
      </c>
      <c r="Q310" s="59">
        <f t="shared" si="8"/>
        <v>111.97280632411066</v>
      </c>
      <c r="R310" s="61"/>
      <c r="S310" s="59">
        <f t="shared" si="9"/>
        <v>133.96109727375932</v>
      </c>
      <c r="T310" s="9">
        <v>390</v>
      </c>
    </row>
    <row r="311" spans="1:20">
      <c r="A311" s="9" t="s">
        <v>307</v>
      </c>
      <c r="B311" s="32" t="s">
        <v>688</v>
      </c>
      <c r="C311" s="14">
        <v>1125</v>
      </c>
      <c r="D311" s="16">
        <v>13500</v>
      </c>
      <c r="E311" s="9" t="s">
        <v>307</v>
      </c>
      <c r="F311" s="25">
        <v>34577</v>
      </c>
      <c r="G311" s="19">
        <v>11000</v>
      </c>
      <c r="H311" s="17">
        <v>23577</v>
      </c>
      <c r="I311" s="18">
        <v>0.32</v>
      </c>
      <c r="J311" s="56">
        <v>16032.359999999999</v>
      </c>
      <c r="K311" s="18"/>
      <c r="L311" s="18"/>
      <c r="M311" s="18"/>
      <c r="N311" s="23">
        <v>27032.36</v>
      </c>
      <c r="P311" s="16">
        <v>253</v>
      </c>
      <c r="Q311" s="59">
        <f t="shared" si="8"/>
        <v>106.84727272727272</v>
      </c>
      <c r="R311" s="61"/>
      <c r="S311" s="59">
        <f t="shared" si="9"/>
        <v>126.34856890038458</v>
      </c>
      <c r="T311" s="9">
        <v>320</v>
      </c>
    </row>
    <row r="312" spans="1:20">
      <c r="A312" s="9" t="s">
        <v>308</v>
      </c>
      <c r="B312" s="32" t="s">
        <v>689</v>
      </c>
      <c r="C312" s="14">
        <v>1095</v>
      </c>
      <c r="D312" s="16">
        <v>13140</v>
      </c>
      <c r="E312" s="9" t="s">
        <v>308</v>
      </c>
      <c r="F312" s="25">
        <v>34098</v>
      </c>
      <c r="G312" s="19">
        <v>11000</v>
      </c>
      <c r="H312" s="17">
        <v>23098</v>
      </c>
      <c r="I312" s="18">
        <v>0.32</v>
      </c>
      <c r="J312" s="56">
        <v>15706.64</v>
      </c>
      <c r="K312" s="18"/>
      <c r="L312" s="18"/>
      <c r="M312" s="18"/>
      <c r="N312" s="23">
        <v>26706.639999999999</v>
      </c>
      <c r="P312" s="16">
        <v>253</v>
      </c>
      <c r="Q312" s="59">
        <f t="shared" si="8"/>
        <v>105.5598418972332</v>
      </c>
      <c r="R312" s="61"/>
      <c r="S312" s="59">
        <f t="shared" si="9"/>
        <v>124.47915574553744</v>
      </c>
      <c r="T312" s="9">
        <v>330</v>
      </c>
    </row>
    <row r="313" spans="1:20">
      <c r="A313" s="9" t="s">
        <v>309</v>
      </c>
      <c r="B313" s="32" t="s">
        <v>690</v>
      </c>
      <c r="C313" s="14">
        <v>1200</v>
      </c>
      <c r="D313" s="16">
        <v>14400</v>
      </c>
      <c r="E313" s="9" t="s">
        <v>309</v>
      </c>
      <c r="F313" s="25">
        <v>32920</v>
      </c>
      <c r="G313" s="19">
        <v>11000</v>
      </c>
      <c r="H313" s="17">
        <v>21920</v>
      </c>
      <c r="I313" s="18">
        <v>0.32</v>
      </c>
      <c r="J313" s="56">
        <v>14905.599999999999</v>
      </c>
      <c r="K313" s="18"/>
      <c r="L313" s="18"/>
      <c r="M313" s="18"/>
      <c r="N313" s="23">
        <v>25905.599999999999</v>
      </c>
      <c r="P313" s="16">
        <v>253</v>
      </c>
      <c r="Q313" s="59">
        <f t="shared" si="8"/>
        <v>102.39367588932805</v>
      </c>
      <c r="R313" s="61"/>
      <c r="S313" s="59">
        <f t="shared" si="9"/>
        <v>140.6336853807671</v>
      </c>
      <c r="T313" s="9">
        <v>290</v>
      </c>
    </row>
    <row r="314" spans="1:20">
      <c r="A314" s="9" t="s">
        <v>310</v>
      </c>
      <c r="B314" s="32" t="s">
        <v>691</v>
      </c>
      <c r="C314" s="14">
        <v>1150</v>
      </c>
      <c r="D314" s="16">
        <v>13800</v>
      </c>
      <c r="E314" s="9" t="s">
        <v>310</v>
      </c>
      <c r="F314" s="25">
        <v>35404</v>
      </c>
      <c r="G314" s="19">
        <v>11000</v>
      </c>
      <c r="H314" s="17">
        <v>24404</v>
      </c>
      <c r="I314" s="18">
        <v>0.32</v>
      </c>
      <c r="J314" s="56">
        <v>16594.719999999998</v>
      </c>
      <c r="K314" s="18"/>
      <c r="L314" s="18"/>
      <c r="M314" s="18"/>
      <c r="N314" s="23">
        <v>27594.719999999998</v>
      </c>
      <c r="P314" s="16">
        <v>253</v>
      </c>
      <c r="Q314" s="59">
        <f t="shared" si="8"/>
        <v>109.07003952569168</v>
      </c>
      <c r="R314" s="61"/>
      <c r="S314" s="59">
        <f t="shared" si="9"/>
        <v>126.52420463045107</v>
      </c>
      <c r="T314" s="9">
        <v>310</v>
      </c>
    </row>
    <row r="315" spans="1:20">
      <c r="A315" s="9" t="s">
        <v>311</v>
      </c>
      <c r="B315" s="32" t="s">
        <v>692</v>
      </c>
      <c r="C315" s="14">
        <v>1000</v>
      </c>
      <c r="D315" s="16">
        <v>12000</v>
      </c>
      <c r="E315" s="9" t="s">
        <v>311</v>
      </c>
      <c r="F315" s="25">
        <v>38520</v>
      </c>
      <c r="G315" s="19">
        <v>11000</v>
      </c>
      <c r="H315" s="17">
        <v>27520</v>
      </c>
      <c r="I315" s="18">
        <v>0.32</v>
      </c>
      <c r="J315" s="56">
        <v>18713.599999999999</v>
      </c>
      <c r="K315" s="18"/>
      <c r="L315" s="18"/>
      <c r="M315" s="18"/>
      <c r="N315" s="23">
        <v>29713.599999999999</v>
      </c>
      <c r="P315" s="16">
        <v>253</v>
      </c>
      <c r="Q315" s="59">
        <f t="shared" si="8"/>
        <v>117.44505928853755</v>
      </c>
      <c r="R315" s="61"/>
      <c r="S315" s="59">
        <f t="shared" si="9"/>
        <v>102.17543481772657</v>
      </c>
      <c r="T315" s="9">
        <v>170</v>
      </c>
    </row>
    <row r="316" spans="1:20">
      <c r="A316" s="9" t="s">
        <v>312</v>
      </c>
      <c r="B316" s="32" t="s">
        <v>693</v>
      </c>
      <c r="C316" s="14">
        <v>1100</v>
      </c>
      <c r="D316" s="16">
        <v>13200</v>
      </c>
      <c r="E316" s="9" t="s">
        <v>312</v>
      </c>
      <c r="F316" s="25">
        <v>33730</v>
      </c>
      <c r="G316" s="19">
        <v>11000</v>
      </c>
      <c r="H316" s="17">
        <v>22730</v>
      </c>
      <c r="I316" s="18">
        <v>0.32</v>
      </c>
      <c r="J316" s="56">
        <v>15456.399999999998</v>
      </c>
      <c r="K316" s="18"/>
      <c r="L316" s="18"/>
      <c r="M316" s="18"/>
      <c r="N316" s="23">
        <v>26456.399999999998</v>
      </c>
      <c r="P316" s="16">
        <v>253</v>
      </c>
      <c r="Q316" s="59">
        <f t="shared" si="8"/>
        <v>104.57075098814228</v>
      </c>
      <c r="R316" s="61"/>
      <c r="S316" s="59">
        <f t="shared" si="9"/>
        <v>126.23032612146778</v>
      </c>
      <c r="T316" s="9">
        <v>150</v>
      </c>
    </row>
    <row r="317" spans="1:20">
      <c r="A317" s="9" t="s">
        <v>313</v>
      </c>
      <c r="B317" s="32" t="s">
        <v>694</v>
      </c>
      <c r="C317" s="14">
        <v>1000</v>
      </c>
      <c r="D317" s="16">
        <v>12000</v>
      </c>
      <c r="E317" s="9" t="s">
        <v>313</v>
      </c>
      <c r="F317" s="25">
        <v>39267</v>
      </c>
      <c r="G317" s="19">
        <v>11000</v>
      </c>
      <c r="H317" s="17">
        <v>28267</v>
      </c>
      <c r="I317" s="18">
        <v>0.32</v>
      </c>
      <c r="J317" s="56">
        <v>19221.559999999998</v>
      </c>
      <c r="K317" s="18"/>
      <c r="L317" s="18"/>
      <c r="M317" s="18"/>
      <c r="N317" s="23">
        <v>30221.559999999998</v>
      </c>
      <c r="P317" s="16">
        <v>253</v>
      </c>
      <c r="Q317" s="59">
        <f t="shared" si="8"/>
        <v>119.45280632411067</v>
      </c>
      <c r="R317" s="61"/>
      <c r="S317" s="59">
        <f t="shared" si="9"/>
        <v>100.45808356683111</v>
      </c>
      <c r="T317" s="9">
        <v>290</v>
      </c>
    </row>
    <row r="318" spans="1:20">
      <c r="A318" s="9" t="s">
        <v>314</v>
      </c>
      <c r="B318" s="32" t="s">
        <v>695</v>
      </c>
      <c r="C318" s="14">
        <v>1200</v>
      </c>
      <c r="D318" s="16">
        <v>14400</v>
      </c>
      <c r="E318" s="9" t="s">
        <v>314</v>
      </c>
      <c r="F318" s="25">
        <v>35909</v>
      </c>
      <c r="G318" s="19">
        <v>11000</v>
      </c>
      <c r="H318" s="17">
        <v>24909</v>
      </c>
      <c r="I318" s="18">
        <v>0.32</v>
      </c>
      <c r="J318" s="56">
        <v>16938.12</v>
      </c>
      <c r="K318" s="18"/>
      <c r="L318" s="18"/>
      <c r="M318" s="18"/>
      <c r="N318" s="23">
        <v>27938.12</v>
      </c>
      <c r="P318" s="16">
        <v>253</v>
      </c>
      <c r="Q318" s="59">
        <f t="shared" si="8"/>
        <v>110.42735177865612</v>
      </c>
      <c r="R318" s="61"/>
      <c r="S318" s="59">
        <f t="shared" si="9"/>
        <v>130.40247518444335</v>
      </c>
      <c r="T318" s="9">
        <v>430</v>
      </c>
    </row>
    <row r="319" spans="1:20">
      <c r="A319" s="9" t="s">
        <v>315</v>
      </c>
      <c r="B319" s="32" t="s">
        <v>696</v>
      </c>
      <c r="C319" s="9">
        <v>875</v>
      </c>
      <c r="D319" s="16">
        <v>10500</v>
      </c>
      <c r="E319" s="9" t="s">
        <v>315</v>
      </c>
      <c r="F319" s="25">
        <v>29192</v>
      </c>
      <c r="G319" s="19">
        <v>11000</v>
      </c>
      <c r="H319" s="17">
        <v>18192</v>
      </c>
      <c r="I319" s="18">
        <v>0.32</v>
      </c>
      <c r="J319" s="56">
        <v>12370.56</v>
      </c>
      <c r="K319" s="18"/>
      <c r="L319" s="18"/>
      <c r="M319" s="18"/>
      <c r="N319" s="23">
        <v>23370.559999999998</v>
      </c>
      <c r="P319" s="16">
        <v>253</v>
      </c>
      <c r="Q319" s="59">
        <f t="shared" si="8"/>
        <v>92.37375494071145</v>
      </c>
      <c r="R319" s="61"/>
      <c r="S319" s="59">
        <f t="shared" si="9"/>
        <v>113.66864978845182</v>
      </c>
      <c r="T319" s="9">
        <v>3120</v>
      </c>
    </row>
    <row r="320" spans="1:20">
      <c r="A320" s="9" t="s">
        <v>316</v>
      </c>
      <c r="B320" s="32" t="s">
        <v>697</v>
      </c>
      <c r="C320" s="9">
        <v>895</v>
      </c>
      <c r="D320" s="16">
        <v>10740</v>
      </c>
      <c r="E320" s="9" t="s">
        <v>316</v>
      </c>
      <c r="F320" s="25">
        <v>24526</v>
      </c>
      <c r="G320" s="19">
        <v>11000</v>
      </c>
      <c r="H320" s="17">
        <v>13526</v>
      </c>
      <c r="I320" s="18">
        <v>0.32</v>
      </c>
      <c r="J320" s="56">
        <v>9197.6799999999985</v>
      </c>
      <c r="K320" s="18"/>
      <c r="L320" s="18"/>
      <c r="M320" s="18"/>
      <c r="N320" s="23">
        <v>20197.68</v>
      </c>
      <c r="P320" s="16">
        <v>253</v>
      </c>
      <c r="Q320" s="59">
        <f t="shared" si="8"/>
        <v>79.832727272727269</v>
      </c>
      <c r="R320" s="61"/>
      <c r="S320" s="59">
        <f t="shared" si="9"/>
        <v>134.5312927029243</v>
      </c>
      <c r="T320" s="9">
        <v>180</v>
      </c>
    </row>
    <row r="321" spans="1:21">
      <c r="A321" s="9" t="s">
        <v>317</v>
      </c>
      <c r="B321" s="32" t="s">
        <v>698</v>
      </c>
      <c r="C321" s="9">
        <v>775</v>
      </c>
      <c r="D321" s="16">
        <v>9300</v>
      </c>
      <c r="E321" s="9" t="s">
        <v>317</v>
      </c>
      <c r="F321" s="25">
        <v>26537</v>
      </c>
      <c r="G321" s="19">
        <v>11000</v>
      </c>
      <c r="H321" s="17">
        <v>15537</v>
      </c>
      <c r="I321" s="18">
        <v>0.32</v>
      </c>
      <c r="J321" s="56">
        <v>10565.16</v>
      </c>
      <c r="K321" s="18"/>
      <c r="L321" s="18"/>
      <c r="M321" s="18"/>
      <c r="N321" s="23">
        <v>21565.16</v>
      </c>
      <c r="P321" s="16">
        <v>253</v>
      </c>
      <c r="Q321" s="59">
        <f t="shared" si="8"/>
        <v>85.237786561264826</v>
      </c>
      <c r="R321" s="61"/>
      <c r="S321" s="59">
        <f t="shared" si="9"/>
        <v>109.10654036417999</v>
      </c>
      <c r="T321" s="9">
        <v>670</v>
      </c>
    </row>
    <row r="322" spans="1:21">
      <c r="A322" s="9" t="s">
        <v>318</v>
      </c>
      <c r="B322" s="32" t="s">
        <v>699</v>
      </c>
      <c r="C322" s="9">
        <v>850</v>
      </c>
      <c r="D322" s="16">
        <v>10200</v>
      </c>
      <c r="E322" s="9" t="s">
        <v>318</v>
      </c>
      <c r="F322" s="25">
        <v>30670</v>
      </c>
      <c r="G322" s="19">
        <v>11000</v>
      </c>
      <c r="H322" s="17">
        <v>19670</v>
      </c>
      <c r="I322" s="18">
        <v>0.32</v>
      </c>
      <c r="J322" s="56">
        <v>13375.599999999999</v>
      </c>
      <c r="K322" s="18"/>
      <c r="L322" s="18"/>
      <c r="M322" s="18"/>
      <c r="N322" s="23">
        <v>24375.599999999999</v>
      </c>
      <c r="P322" s="16">
        <v>253</v>
      </c>
      <c r="Q322" s="59">
        <f t="shared" si="8"/>
        <v>96.346245059288535</v>
      </c>
      <c r="R322" s="61"/>
      <c r="S322" s="59">
        <f t="shared" si="9"/>
        <v>105.86816324521243</v>
      </c>
      <c r="T322" s="9">
        <v>480</v>
      </c>
    </row>
    <row r="323" spans="1:21">
      <c r="A323" s="4" t="s">
        <v>319</v>
      </c>
      <c r="B323" s="35" t="s">
        <v>700</v>
      </c>
      <c r="C323" s="9">
        <v>980</v>
      </c>
      <c r="D323" s="16">
        <v>11760</v>
      </c>
      <c r="E323" s="4" t="s">
        <v>319</v>
      </c>
      <c r="F323" s="25">
        <v>28010</v>
      </c>
      <c r="G323" s="19">
        <v>11000</v>
      </c>
      <c r="H323" s="17">
        <v>17010</v>
      </c>
      <c r="I323" s="18">
        <v>0.32</v>
      </c>
      <c r="J323" s="56">
        <v>11566.8</v>
      </c>
      <c r="K323" s="18"/>
      <c r="L323" s="18"/>
      <c r="M323" s="18"/>
      <c r="N323" s="23">
        <v>22566.799999999999</v>
      </c>
      <c r="P323" s="16">
        <v>253</v>
      </c>
      <c r="Q323" s="59">
        <f t="shared" si="8"/>
        <v>89.196837944664026</v>
      </c>
      <c r="R323" s="61"/>
      <c r="S323" s="59">
        <f t="shared" si="9"/>
        <v>131.84323874009607</v>
      </c>
      <c r="T323" s="9">
        <v>380</v>
      </c>
    </row>
    <row r="324" spans="1:21" s="3" customFormat="1">
      <c r="A324" s="9" t="s">
        <v>320</v>
      </c>
      <c r="B324" s="32" t="s">
        <v>701</v>
      </c>
      <c r="C324" s="3">
        <v>950</v>
      </c>
      <c r="D324" s="16">
        <v>11400</v>
      </c>
      <c r="E324" s="9" t="s">
        <v>320</v>
      </c>
      <c r="F324" s="25">
        <v>33040</v>
      </c>
      <c r="G324" s="19">
        <v>11000</v>
      </c>
      <c r="H324" s="17">
        <v>22040</v>
      </c>
      <c r="I324" s="18">
        <v>0.32</v>
      </c>
      <c r="J324" s="56">
        <v>14987.199999999999</v>
      </c>
      <c r="K324" s="18"/>
      <c r="L324" s="18"/>
      <c r="M324" s="18"/>
      <c r="N324" s="23">
        <v>25987.199999999997</v>
      </c>
      <c r="P324" s="16">
        <v>253</v>
      </c>
      <c r="Q324" s="59">
        <f t="shared" si="8"/>
        <v>102.71620553359682</v>
      </c>
      <c r="R324" s="16"/>
      <c r="S324" s="59">
        <f t="shared" si="9"/>
        <v>110.98540820096049</v>
      </c>
      <c r="T324" s="9">
        <v>500</v>
      </c>
    </row>
    <row r="325" spans="1:21">
      <c r="A325" s="26" t="s">
        <v>321</v>
      </c>
      <c r="B325" s="37" t="s">
        <v>702</v>
      </c>
      <c r="C325" s="26">
        <v>925</v>
      </c>
      <c r="D325" s="27">
        <v>11100</v>
      </c>
      <c r="E325" s="26" t="s">
        <v>321</v>
      </c>
      <c r="F325" s="28" t="s">
        <v>377</v>
      </c>
      <c r="G325" s="29">
        <v>11000</v>
      </c>
      <c r="H325" s="28" t="s">
        <v>377</v>
      </c>
      <c r="I325" s="30">
        <v>0.32</v>
      </c>
      <c r="J325" s="58" t="s">
        <v>377</v>
      </c>
      <c r="K325" s="30"/>
      <c r="L325" s="30"/>
      <c r="M325" s="30"/>
      <c r="N325" s="28" t="s">
        <v>377</v>
      </c>
      <c r="O325" s="26"/>
      <c r="P325" s="27">
        <v>253</v>
      </c>
      <c r="Q325" s="28" t="s">
        <v>377</v>
      </c>
      <c r="R325" s="28"/>
      <c r="S325" s="28" t="s">
        <v>377</v>
      </c>
      <c r="T325" s="26" t="s">
        <v>377</v>
      </c>
      <c r="U325" s="9" t="s">
        <v>378</v>
      </c>
    </row>
    <row r="326" spans="1:21">
      <c r="A326" s="9" t="s">
        <v>322</v>
      </c>
      <c r="B326" s="32" t="s">
        <v>703</v>
      </c>
      <c r="C326" s="9">
        <v>850</v>
      </c>
      <c r="D326" s="16">
        <v>10200</v>
      </c>
      <c r="E326" s="9" t="s">
        <v>322</v>
      </c>
      <c r="F326" s="25">
        <v>26454</v>
      </c>
      <c r="G326" s="19">
        <v>11000</v>
      </c>
      <c r="H326" s="17">
        <v>15454</v>
      </c>
      <c r="I326" s="18">
        <v>0.32</v>
      </c>
      <c r="J326" s="56">
        <v>10508.72</v>
      </c>
      <c r="K326" s="18"/>
      <c r="L326" s="18"/>
      <c r="M326" s="18"/>
      <c r="N326" s="23">
        <v>21508.720000000001</v>
      </c>
      <c r="P326" s="16">
        <v>253</v>
      </c>
      <c r="Q326" s="59">
        <f t="shared" ref="Q325:Q368" si="10">N326/P326</f>
        <v>85.014703557312259</v>
      </c>
      <c r="R326" s="61"/>
      <c r="S326" s="59">
        <f t="shared" ref="S325:S368" si="11">D326/Q326</f>
        <v>119.97924562688992</v>
      </c>
      <c r="T326" s="9">
        <v>440</v>
      </c>
    </row>
    <row r="327" spans="1:21">
      <c r="A327" s="13" t="s">
        <v>323</v>
      </c>
      <c r="B327" s="34" t="s">
        <v>389</v>
      </c>
      <c r="C327" s="13">
        <v>675</v>
      </c>
      <c r="D327" s="13">
        <v>8100</v>
      </c>
      <c r="E327" s="13" t="s">
        <v>323</v>
      </c>
      <c r="F327" s="24">
        <v>27537</v>
      </c>
      <c r="G327" s="13">
        <v>11000</v>
      </c>
      <c r="H327" s="12">
        <v>16537</v>
      </c>
      <c r="I327" s="22">
        <v>0.32</v>
      </c>
      <c r="J327" s="55">
        <v>11245.16</v>
      </c>
      <c r="K327" s="22"/>
      <c r="L327" s="22"/>
      <c r="M327" s="22"/>
      <c r="N327" s="11">
        <v>22245.16</v>
      </c>
      <c r="O327" s="13"/>
      <c r="P327" s="13">
        <v>253</v>
      </c>
      <c r="Q327" s="11">
        <f t="shared" si="10"/>
        <v>87.925533596837937</v>
      </c>
      <c r="R327" s="13"/>
      <c r="S327" s="11">
        <f t="shared" si="11"/>
        <v>92.123410215975085</v>
      </c>
      <c r="T327" s="13">
        <v>24620</v>
      </c>
    </row>
    <row r="328" spans="1:21">
      <c r="A328" s="9" t="s">
        <v>324</v>
      </c>
      <c r="B328" s="32" t="s">
        <v>704</v>
      </c>
      <c r="C328" s="9">
        <v>950</v>
      </c>
      <c r="D328" s="16">
        <v>11400</v>
      </c>
      <c r="E328" s="9" t="s">
        <v>324</v>
      </c>
      <c r="F328" s="25">
        <v>29722</v>
      </c>
      <c r="G328" s="19">
        <v>11000</v>
      </c>
      <c r="H328" s="17">
        <v>18722</v>
      </c>
      <c r="I328" s="18">
        <v>0.32</v>
      </c>
      <c r="J328" s="56">
        <v>12730.96</v>
      </c>
      <c r="K328" s="18"/>
      <c r="L328" s="18"/>
      <c r="M328" s="18"/>
      <c r="N328" s="23">
        <v>23730.959999999999</v>
      </c>
      <c r="P328" s="16">
        <v>253</v>
      </c>
      <c r="Q328" s="59">
        <f t="shared" si="10"/>
        <v>93.798260869565212</v>
      </c>
      <c r="R328" s="61"/>
      <c r="S328" s="59">
        <f t="shared" si="11"/>
        <v>121.53743464234064</v>
      </c>
      <c r="T328" s="9">
        <v>740</v>
      </c>
    </row>
    <row r="329" spans="1:21">
      <c r="A329" s="9" t="s">
        <v>325</v>
      </c>
      <c r="B329" s="32" t="s">
        <v>705</v>
      </c>
      <c r="C329" s="9">
        <v>775</v>
      </c>
      <c r="D329" s="16">
        <v>9300</v>
      </c>
      <c r="E329" s="9" t="s">
        <v>325</v>
      </c>
      <c r="F329" s="25">
        <v>27771</v>
      </c>
      <c r="G329" s="19">
        <v>11000</v>
      </c>
      <c r="H329" s="17">
        <v>16771</v>
      </c>
      <c r="I329" s="18">
        <v>0.32</v>
      </c>
      <c r="J329" s="56">
        <v>11404.279999999999</v>
      </c>
      <c r="K329" s="18"/>
      <c r="L329" s="18"/>
      <c r="M329" s="18"/>
      <c r="N329" s="23">
        <v>22404.28</v>
      </c>
      <c r="P329" s="16">
        <v>253</v>
      </c>
      <c r="Q329" s="59">
        <f t="shared" si="10"/>
        <v>88.554466403162053</v>
      </c>
      <c r="R329" s="61"/>
      <c r="S329" s="59">
        <f t="shared" si="11"/>
        <v>105.02011222855633</v>
      </c>
      <c r="T329" s="9">
        <v>1720</v>
      </c>
    </row>
    <row r="330" spans="1:21">
      <c r="A330" s="9" t="s">
        <v>326</v>
      </c>
      <c r="B330" s="32" t="s">
        <v>706</v>
      </c>
      <c r="C330" s="9">
        <v>995</v>
      </c>
      <c r="D330" s="16">
        <v>11940</v>
      </c>
      <c r="E330" s="9" t="s">
        <v>326</v>
      </c>
      <c r="F330" s="25">
        <v>27980</v>
      </c>
      <c r="G330" s="19">
        <v>11000</v>
      </c>
      <c r="H330" s="17">
        <v>16980</v>
      </c>
      <c r="I330" s="18">
        <v>0.32</v>
      </c>
      <c r="J330" s="56">
        <v>11546.4</v>
      </c>
      <c r="K330" s="18"/>
      <c r="L330" s="18"/>
      <c r="M330" s="18"/>
      <c r="N330" s="23">
        <v>22546.400000000001</v>
      </c>
      <c r="P330" s="16">
        <v>253</v>
      </c>
      <c r="Q330" s="59">
        <f t="shared" si="10"/>
        <v>89.11620553359684</v>
      </c>
      <c r="R330" s="61"/>
      <c r="S330" s="59">
        <f t="shared" si="11"/>
        <v>133.98236525565056</v>
      </c>
      <c r="T330" s="9">
        <v>1540</v>
      </c>
    </row>
    <row r="331" spans="1:21">
      <c r="A331" s="9" t="s">
        <v>327</v>
      </c>
      <c r="B331" s="32" t="s">
        <v>707</v>
      </c>
      <c r="C331" s="9">
        <v>625</v>
      </c>
      <c r="D331" s="16">
        <v>7500</v>
      </c>
      <c r="E331" s="9" t="s">
        <v>327</v>
      </c>
      <c r="F331" s="25">
        <v>25008</v>
      </c>
      <c r="G331" s="19">
        <v>11000</v>
      </c>
      <c r="H331" s="17">
        <v>14008</v>
      </c>
      <c r="I331" s="18">
        <v>0.32</v>
      </c>
      <c r="J331" s="56">
        <v>9525.4399999999987</v>
      </c>
      <c r="K331" s="18"/>
      <c r="L331" s="18"/>
      <c r="M331" s="18"/>
      <c r="N331" s="23">
        <v>20525.439999999999</v>
      </c>
      <c r="P331" s="16">
        <v>253</v>
      </c>
      <c r="Q331" s="59">
        <f t="shared" si="10"/>
        <v>81.128221343873506</v>
      </c>
      <c r="R331" s="61"/>
      <c r="S331" s="59">
        <f t="shared" si="11"/>
        <v>92.446252065729183</v>
      </c>
      <c r="T331" s="9">
        <v>2460</v>
      </c>
    </row>
    <row r="332" spans="1:21">
      <c r="A332" s="26" t="s">
        <v>328</v>
      </c>
      <c r="B332" s="37" t="s">
        <v>708</v>
      </c>
      <c r="C332" s="26">
        <v>560</v>
      </c>
      <c r="D332" s="27">
        <v>6720</v>
      </c>
      <c r="E332" s="26" t="s">
        <v>328</v>
      </c>
      <c r="F332" s="28" t="s">
        <v>377</v>
      </c>
      <c r="G332" s="29">
        <v>11000</v>
      </c>
      <c r="H332" s="28" t="s">
        <v>377</v>
      </c>
      <c r="I332" s="30">
        <v>0.32</v>
      </c>
      <c r="J332" s="58" t="s">
        <v>377</v>
      </c>
      <c r="K332" s="30"/>
      <c r="L332" s="30"/>
      <c r="M332" s="30"/>
      <c r="N332" s="28" t="s">
        <v>377</v>
      </c>
      <c r="O332" s="26"/>
      <c r="P332" s="27">
        <v>253</v>
      </c>
      <c r="Q332" s="28" t="s">
        <v>377</v>
      </c>
      <c r="R332" s="28"/>
      <c r="S332" s="28" t="s">
        <v>377</v>
      </c>
      <c r="T332" s="26" t="s">
        <v>377</v>
      </c>
      <c r="U332" s="9" t="s">
        <v>378</v>
      </c>
    </row>
    <row r="333" spans="1:21">
      <c r="A333" s="9" t="s">
        <v>329</v>
      </c>
      <c r="B333" s="32" t="s">
        <v>709</v>
      </c>
      <c r="C333" s="9">
        <v>650</v>
      </c>
      <c r="D333" s="16">
        <v>7800</v>
      </c>
      <c r="E333" s="9" t="s">
        <v>329</v>
      </c>
      <c r="F333" s="25">
        <v>30514</v>
      </c>
      <c r="G333" s="19">
        <v>11000</v>
      </c>
      <c r="H333" s="17">
        <v>19514</v>
      </c>
      <c r="I333" s="18">
        <v>0.32</v>
      </c>
      <c r="J333" s="56">
        <v>13269.519999999999</v>
      </c>
      <c r="K333" s="18"/>
      <c r="L333" s="18"/>
      <c r="M333" s="18"/>
      <c r="N333" s="23">
        <v>24269.519999999997</v>
      </c>
      <c r="P333" s="16">
        <v>253</v>
      </c>
      <c r="Q333" s="59">
        <f t="shared" si="10"/>
        <v>95.926956521739115</v>
      </c>
      <c r="R333" s="61"/>
      <c r="S333" s="59">
        <f t="shared" si="11"/>
        <v>81.311867725443292</v>
      </c>
      <c r="T333" s="9">
        <v>830</v>
      </c>
    </row>
    <row r="334" spans="1:21">
      <c r="A334" s="9" t="s">
        <v>330</v>
      </c>
      <c r="B334" s="32" t="s">
        <v>710</v>
      </c>
      <c r="C334" s="9">
        <v>600</v>
      </c>
      <c r="D334" s="16">
        <v>7200</v>
      </c>
      <c r="E334" s="9" t="s">
        <v>330</v>
      </c>
      <c r="F334" s="25">
        <v>26921</v>
      </c>
      <c r="G334" s="19">
        <v>11000</v>
      </c>
      <c r="H334" s="17">
        <v>15921</v>
      </c>
      <c r="I334" s="18">
        <v>0.32</v>
      </c>
      <c r="J334" s="56">
        <v>10826.279999999999</v>
      </c>
      <c r="K334" s="18"/>
      <c r="L334" s="18"/>
      <c r="M334" s="18"/>
      <c r="N334" s="23">
        <v>21826.28</v>
      </c>
      <c r="P334" s="16">
        <v>253</v>
      </c>
      <c r="Q334" s="59">
        <f t="shared" si="10"/>
        <v>86.269881422924897</v>
      </c>
      <c r="R334" s="61"/>
      <c r="S334" s="59">
        <f t="shared" si="11"/>
        <v>83.459022792706776</v>
      </c>
      <c r="T334" s="9">
        <v>1440</v>
      </c>
    </row>
    <row r="335" spans="1:21">
      <c r="A335" s="9" t="s">
        <v>331</v>
      </c>
      <c r="B335" s="32" t="s">
        <v>711</v>
      </c>
      <c r="C335" s="9">
        <v>775</v>
      </c>
      <c r="D335" s="16">
        <v>9300</v>
      </c>
      <c r="E335" s="9" t="s">
        <v>331</v>
      </c>
      <c r="F335" s="25">
        <v>27375</v>
      </c>
      <c r="G335" s="19">
        <v>11000</v>
      </c>
      <c r="H335" s="17">
        <v>16375</v>
      </c>
      <c r="I335" s="18">
        <v>0.32</v>
      </c>
      <c r="J335" s="56">
        <v>11134.999999999998</v>
      </c>
      <c r="K335" s="18"/>
      <c r="L335" s="18"/>
      <c r="M335" s="18"/>
      <c r="N335" s="23">
        <v>22135</v>
      </c>
      <c r="P335" s="16">
        <v>253</v>
      </c>
      <c r="Q335" s="59">
        <f t="shared" si="10"/>
        <v>87.490118577075094</v>
      </c>
      <c r="R335" s="61"/>
      <c r="S335" s="59">
        <f t="shared" si="11"/>
        <v>106.29771854529027</v>
      </c>
      <c r="T335" s="9">
        <v>950</v>
      </c>
    </row>
    <row r="336" spans="1:21">
      <c r="A336" s="9" t="s">
        <v>332</v>
      </c>
      <c r="B336" s="32" t="s">
        <v>712</v>
      </c>
      <c r="C336" s="9">
        <v>800</v>
      </c>
      <c r="D336" s="16">
        <v>9600</v>
      </c>
      <c r="E336" s="9" t="s">
        <v>332</v>
      </c>
      <c r="F336" s="25">
        <v>30236</v>
      </c>
      <c r="G336" s="19">
        <v>11000</v>
      </c>
      <c r="H336" s="17">
        <v>19236</v>
      </c>
      <c r="I336" s="18">
        <v>0.32</v>
      </c>
      <c r="J336" s="56">
        <v>13080.48</v>
      </c>
      <c r="K336" s="18"/>
      <c r="L336" s="18"/>
      <c r="M336" s="18"/>
      <c r="N336" s="23">
        <v>24080.48</v>
      </c>
      <c r="P336" s="16">
        <v>253</v>
      </c>
      <c r="Q336" s="59">
        <f t="shared" si="10"/>
        <v>95.179762845849794</v>
      </c>
      <c r="R336" s="61"/>
      <c r="S336" s="59">
        <f t="shared" si="11"/>
        <v>100.86177684165764</v>
      </c>
      <c r="T336" s="9">
        <v>310</v>
      </c>
    </row>
    <row r="337" spans="1:21">
      <c r="A337" s="9" t="s">
        <v>333</v>
      </c>
      <c r="B337" s="32" t="s">
        <v>713</v>
      </c>
      <c r="C337" s="9">
        <v>695</v>
      </c>
      <c r="D337" s="16">
        <v>8340</v>
      </c>
      <c r="E337" s="9" t="s">
        <v>333</v>
      </c>
      <c r="F337" s="25">
        <v>28847</v>
      </c>
      <c r="G337" s="19">
        <v>11000</v>
      </c>
      <c r="H337" s="17">
        <v>17847</v>
      </c>
      <c r="I337" s="18">
        <v>0.32</v>
      </c>
      <c r="J337" s="56">
        <v>12135.96</v>
      </c>
      <c r="K337" s="18"/>
      <c r="L337" s="18"/>
      <c r="M337" s="18"/>
      <c r="N337" s="23">
        <v>23135.96</v>
      </c>
      <c r="P337" s="16">
        <v>253</v>
      </c>
      <c r="Q337" s="59">
        <f t="shared" si="10"/>
        <v>91.446482213438728</v>
      </c>
      <c r="R337" s="61"/>
      <c r="S337" s="59">
        <f t="shared" si="11"/>
        <v>91.200883818955433</v>
      </c>
      <c r="T337" s="9">
        <v>650</v>
      </c>
    </row>
    <row r="338" spans="1:21">
      <c r="A338" s="9" t="s">
        <v>334</v>
      </c>
      <c r="B338" s="32" t="s">
        <v>714</v>
      </c>
      <c r="C338" s="9">
        <v>600</v>
      </c>
      <c r="D338" s="16">
        <v>7200</v>
      </c>
      <c r="E338" s="9" t="s">
        <v>334</v>
      </c>
      <c r="F338" s="25">
        <v>23851</v>
      </c>
      <c r="G338" s="19">
        <v>11000</v>
      </c>
      <c r="H338" s="17">
        <v>12851</v>
      </c>
      <c r="I338" s="18">
        <v>0.32</v>
      </c>
      <c r="J338" s="56">
        <v>8738.6799999999985</v>
      </c>
      <c r="K338" s="18"/>
      <c r="L338" s="18"/>
      <c r="M338" s="18"/>
      <c r="N338" s="23">
        <v>19738.68</v>
      </c>
      <c r="P338" s="16">
        <v>253</v>
      </c>
      <c r="Q338" s="59">
        <f t="shared" si="10"/>
        <v>78.018498023715409</v>
      </c>
      <c r="R338" s="61"/>
      <c r="S338" s="59">
        <f t="shared" si="11"/>
        <v>92.285806345713098</v>
      </c>
      <c r="T338" s="9">
        <v>640</v>
      </c>
    </row>
    <row r="339" spans="1:21">
      <c r="A339" s="9" t="s">
        <v>335</v>
      </c>
      <c r="B339" s="32" t="s">
        <v>715</v>
      </c>
      <c r="C339" s="9">
        <v>725</v>
      </c>
      <c r="D339" s="16">
        <v>8700</v>
      </c>
      <c r="E339" s="9" t="s">
        <v>335</v>
      </c>
      <c r="F339" s="25">
        <v>29030</v>
      </c>
      <c r="G339" s="19">
        <v>11000</v>
      </c>
      <c r="H339" s="17">
        <v>18030</v>
      </c>
      <c r="I339" s="18">
        <v>0.32</v>
      </c>
      <c r="J339" s="56">
        <v>12260.4</v>
      </c>
      <c r="K339" s="18"/>
      <c r="L339" s="18"/>
      <c r="M339" s="18"/>
      <c r="N339" s="23">
        <v>23260.400000000001</v>
      </c>
      <c r="P339" s="16">
        <v>253</v>
      </c>
      <c r="Q339" s="59">
        <f t="shared" si="10"/>
        <v>91.938339920948621</v>
      </c>
      <c r="R339" s="61"/>
      <c r="S339" s="59">
        <f t="shared" si="11"/>
        <v>94.628639232343374</v>
      </c>
      <c r="T339" s="9">
        <v>1830</v>
      </c>
    </row>
    <row r="340" spans="1:21">
      <c r="A340" s="9" t="s">
        <v>336</v>
      </c>
      <c r="B340" s="32" t="s">
        <v>716</v>
      </c>
      <c r="C340" s="9">
        <v>625</v>
      </c>
      <c r="D340" s="16">
        <v>7500</v>
      </c>
      <c r="E340" s="9" t="s">
        <v>336</v>
      </c>
      <c r="F340" s="25">
        <v>25545</v>
      </c>
      <c r="G340" s="19">
        <v>11000</v>
      </c>
      <c r="H340" s="17">
        <v>14545</v>
      </c>
      <c r="I340" s="18">
        <v>0.32</v>
      </c>
      <c r="J340" s="56">
        <v>9890.5999999999985</v>
      </c>
      <c r="K340" s="18"/>
      <c r="L340" s="18"/>
      <c r="M340" s="18"/>
      <c r="N340" s="23">
        <v>20890.599999999999</v>
      </c>
      <c r="P340" s="16">
        <v>253</v>
      </c>
      <c r="Q340" s="59">
        <f t="shared" si="10"/>
        <v>82.571541501976284</v>
      </c>
      <c r="R340" s="61"/>
      <c r="S340" s="59">
        <f t="shared" si="11"/>
        <v>90.830325600988004</v>
      </c>
      <c r="T340" s="9">
        <v>3040</v>
      </c>
    </row>
    <row r="341" spans="1:21">
      <c r="A341" s="9" t="s">
        <v>337</v>
      </c>
      <c r="B341" s="32" t="s">
        <v>717</v>
      </c>
      <c r="C341" s="9">
        <v>650</v>
      </c>
      <c r="D341" s="16">
        <v>7800</v>
      </c>
      <c r="E341" s="9" t="s">
        <v>337</v>
      </c>
      <c r="F341" s="25">
        <v>26856</v>
      </c>
      <c r="G341" s="19">
        <v>11000</v>
      </c>
      <c r="H341" s="17">
        <v>15856</v>
      </c>
      <c r="I341" s="18">
        <v>0.32</v>
      </c>
      <c r="J341" s="56">
        <v>10782.079999999998</v>
      </c>
      <c r="K341" s="18"/>
      <c r="L341" s="18"/>
      <c r="M341" s="18"/>
      <c r="N341" s="23">
        <v>21782.079999999998</v>
      </c>
      <c r="P341" s="16">
        <v>253</v>
      </c>
      <c r="Q341" s="59">
        <f t="shared" si="10"/>
        <v>86.095177865612641</v>
      </c>
      <c r="R341" s="61"/>
      <c r="S341" s="59">
        <f t="shared" si="11"/>
        <v>90.597408511951116</v>
      </c>
      <c r="T341" s="9">
        <v>810</v>
      </c>
    </row>
    <row r="342" spans="1:21">
      <c r="A342" s="9" t="s">
        <v>338</v>
      </c>
      <c r="B342" s="32" t="s">
        <v>718</v>
      </c>
      <c r="C342" s="9">
        <v>750</v>
      </c>
      <c r="D342" s="16">
        <v>9000</v>
      </c>
      <c r="E342" s="9" t="s">
        <v>338</v>
      </c>
      <c r="F342" s="25">
        <v>26210</v>
      </c>
      <c r="G342" s="19">
        <v>11000</v>
      </c>
      <c r="H342" s="17">
        <v>15210</v>
      </c>
      <c r="I342" s="18">
        <v>0.32</v>
      </c>
      <c r="J342" s="56">
        <v>10342.799999999999</v>
      </c>
      <c r="K342" s="18"/>
      <c r="L342" s="18"/>
      <c r="M342" s="18"/>
      <c r="N342" s="23">
        <v>21342.799999999999</v>
      </c>
      <c r="P342" s="16">
        <v>253</v>
      </c>
      <c r="Q342" s="59">
        <f t="shared" si="10"/>
        <v>84.358893280632415</v>
      </c>
      <c r="R342" s="61"/>
      <c r="S342" s="59">
        <f t="shared" si="11"/>
        <v>106.68703262927076</v>
      </c>
      <c r="T342" s="9">
        <v>360</v>
      </c>
    </row>
    <row r="343" spans="1:21">
      <c r="A343" s="9" t="s">
        <v>339</v>
      </c>
      <c r="B343" s="32" t="s">
        <v>719</v>
      </c>
      <c r="C343" s="9">
        <v>600</v>
      </c>
      <c r="D343" s="16">
        <v>7200</v>
      </c>
      <c r="E343" s="9" t="s">
        <v>339</v>
      </c>
      <c r="F343" s="25">
        <v>27408</v>
      </c>
      <c r="G343" s="19">
        <v>11000</v>
      </c>
      <c r="H343" s="17">
        <v>16408</v>
      </c>
      <c r="I343" s="18">
        <v>0.32</v>
      </c>
      <c r="J343" s="56">
        <v>11157.439999999999</v>
      </c>
      <c r="K343" s="18"/>
      <c r="L343" s="18"/>
      <c r="M343" s="18"/>
      <c r="N343" s="23">
        <v>22157.439999999999</v>
      </c>
      <c r="P343" s="16">
        <v>253</v>
      </c>
      <c r="Q343" s="59">
        <f t="shared" si="10"/>
        <v>87.578814229249005</v>
      </c>
      <c r="R343" s="61"/>
      <c r="S343" s="59">
        <f t="shared" si="11"/>
        <v>82.21166344126398</v>
      </c>
      <c r="T343" s="9">
        <v>450</v>
      </c>
    </row>
    <row r="344" spans="1:21">
      <c r="A344" s="26" t="s">
        <v>340</v>
      </c>
      <c r="B344" s="37" t="s">
        <v>720</v>
      </c>
      <c r="C344" s="26">
        <v>580</v>
      </c>
      <c r="D344" s="27">
        <v>6960</v>
      </c>
      <c r="E344" s="26" t="s">
        <v>340</v>
      </c>
      <c r="F344" s="28" t="s">
        <v>377</v>
      </c>
      <c r="G344" s="29">
        <v>11000</v>
      </c>
      <c r="H344" s="28" t="s">
        <v>377</v>
      </c>
      <c r="I344" s="30">
        <v>0.32</v>
      </c>
      <c r="J344" s="58" t="s">
        <v>377</v>
      </c>
      <c r="K344" s="30"/>
      <c r="L344" s="30"/>
      <c r="M344" s="30"/>
      <c r="N344" s="28" t="s">
        <v>377</v>
      </c>
      <c r="O344" s="26"/>
      <c r="P344" s="27">
        <v>253</v>
      </c>
      <c r="Q344" s="28" t="s">
        <v>377</v>
      </c>
      <c r="R344" s="28"/>
      <c r="S344" s="28" t="s">
        <v>377</v>
      </c>
      <c r="T344" s="26" t="s">
        <v>377</v>
      </c>
      <c r="U344" s="9" t="s">
        <v>378</v>
      </c>
    </row>
    <row r="345" spans="1:21">
      <c r="A345" s="9" t="s">
        <v>341</v>
      </c>
      <c r="B345" s="32" t="s">
        <v>721</v>
      </c>
      <c r="C345" s="9">
        <v>650</v>
      </c>
      <c r="D345" s="16">
        <v>7800</v>
      </c>
      <c r="E345" s="9" t="s">
        <v>341</v>
      </c>
      <c r="F345" s="25">
        <v>27276</v>
      </c>
      <c r="G345" s="19">
        <v>11000</v>
      </c>
      <c r="H345" s="17">
        <v>16276</v>
      </c>
      <c r="I345" s="18">
        <v>0.32</v>
      </c>
      <c r="J345" s="56">
        <v>11067.679999999998</v>
      </c>
      <c r="K345" s="18"/>
      <c r="L345" s="18"/>
      <c r="M345" s="18"/>
      <c r="N345" s="23">
        <v>22067.68</v>
      </c>
      <c r="P345" s="16">
        <v>253</v>
      </c>
      <c r="Q345" s="59">
        <f t="shared" si="10"/>
        <v>87.224031620553362</v>
      </c>
      <c r="R345" s="61"/>
      <c r="S345" s="59">
        <f t="shared" si="11"/>
        <v>89.424896500221138</v>
      </c>
      <c r="T345" s="9">
        <v>340</v>
      </c>
    </row>
    <row r="346" spans="1:21">
      <c r="A346" s="9" t="s">
        <v>342</v>
      </c>
      <c r="B346" s="32" t="s">
        <v>722</v>
      </c>
      <c r="C346" s="9">
        <v>650</v>
      </c>
      <c r="D346" s="16">
        <v>7800</v>
      </c>
      <c r="E346" s="9" t="s">
        <v>342</v>
      </c>
      <c r="F346" s="25">
        <v>23401</v>
      </c>
      <c r="G346" s="19">
        <v>11000</v>
      </c>
      <c r="H346" s="17">
        <v>12401</v>
      </c>
      <c r="I346" s="18">
        <v>0.32</v>
      </c>
      <c r="J346" s="56">
        <v>8432.6799999999985</v>
      </c>
      <c r="K346" s="18"/>
      <c r="L346" s="18"/>
      <c r="M346" s="18"/>
      <c r="N346" s="23">
        <v>19432.68</v>
      </c>
      <c r="P346" s="16">
        <v>253</v>
      </c>
      <c r="Q346" s="59">
        <f t="shared" si="10"/>
        <v>76.809011857707517</v>
      </c>
      <c r="R346" s="61"/>
      <c r="S346" s="59">
        <f t="shared" si="11"/>
        <v>101.55058386182451</v>
      </c>
      <c r="T346" s="9">
        <v>400</v>
      </c>
    </row>
    <row r="347" spans="1:21">
      <c r="A347" s="9" t="s">
        <v>343</v>
      </c>
      <c r="B347" s="32" t="s">
        <v>723</v>
      </c>
      <c r="C347" s="9">
        <v>525</v>
      </c>
      <c r="D347" s="16">
        <v>6300</v>
      </c>
      <c r="E347" s="9" t="s">
        <v>343</v>
      </c>
      <c r="F347" s="25">
        <v>24728</v>
      </c>
      <c r="G347" s="19">
        <v>11000</v>
      </c>
      <c r="H347" s="17">
        <v>13728</v>
      </c>
      <c r="I347" s="18">
        <v>0.32</v>
      </c>
      <c r="J347" s="56">
        <v>9335.0399999999991</v>
      </c>
      <c r="K347" s="18"/>
      <c r="L347" s="18"/>
      <c r="M347" s="18"/>
      <c r="N347" s="23">
        <v>20335.04</v>
      </c>
      <c r="P347" s="16">
        <v>253</v>
      </c>
      <c r="Q347" s="59">
        <f t="shared" si="10"/>
        <v>80.375652173913053</v>
      </c>
      <c r="R347" s="61"/>
      <c r="S347" s="59">
        <f t="shared" si="11"/>
        <v>78.381945646529331</v>
      </c>
      <c r="T347" s="9">
        <v>170</v>
      </c>
    </row>
    <row r="348" spans="1:21">
      <c r="A348" s="9" t="s">
        <v>344</v>
      </c>
      <c r="B348" s="32" t="s">
        <v>724</v>
      </c>
      <c r="C348" s="9">
        <v>585</v>
      </c>
      <c r="D348" s="16">
        <v>7020</v>
      </c>
      <c r="E348" s="9" t="s">
        <v>344</v>
      </c>
      <c r="F348" s="25">
        <v>22757</v>
      </c>
      <c r="G348" s="19">
        <v>11000</v>
      </c>
      <c r="H348" s="17">
        <v>11757</v>
      </c>
      <c r="I348" s="18">
        <v>0.32</v>
      </c>
      <c r="J348" s="56">
        <v>7994.7599999999993</v>
      </c>
      <c r="K348" s="18"/>
      <c r="L348" s="18"/>
      <c r="M348" s="18"/>
      <c r="N348" s="23">
        <v>18994.759999999998</v>
      </c>
      <c r="P348" s="16">
        <v>253</v>
      </c>
      <c r="Q348" s="59">
        <f t="shared" si="10"/>
        <v>75.078102766798409</v>
      </c>
      <c r="R348" s="61"/>
      <c r="S348" s="59">
        <f t="shared" si="11"/>
        <v>93.502629146143477</v>
      </c>
      <c r="T348" s="9">
        <v>260</v>
      </c>
    </row>
    <row r="349" spans="1:21">
      <c r="A349" s="9" t="s">
        <v>345</v>
      </c>
      <c r="B349" s="32" t="s">
        <v>725</v>
      </c>
      <c r="C349" s="9">
        <v>725</v>
      </c>
      <c r="D349" s="16">
        <v>8700</v>
      </c>
      <c r="E349" s="9" t="s">
        <v>345</v>
      </c>
      <c r="F349" s="25">
        <v>26236</v>
      </c>
      <c r="G349" s="19">
        <v>11000</v>
      </c>
      <c r="H349" s="17">
        <v>15236</v>
      </c>
      <c r="I349" s="18">
        <v>0.32</v>
      </c>
      <c r="J349" s="56">
        <v>10360.48</v>
      </c>
      <c r="K349" s="18"/>
      <c r="L349" s="18"/>
      <c r="M349" s="18"/>
      <c r="N349" s="23">
        <v>21360.48</v>
      </c>
      <c r="P349" s="16">
        <v>253</v>
      </c>
      <c r="Q349" s="59">
        <f t="shared" si="10"/>
        <v>84.428774703557309</v>
      </c>
      <c r="R349" s="61"/>
      <c r="S349" s="59">
        <f t="shared" si="11"/>
        <v>103.04543718118694</v>
      </c>
      <c r="T349" s="9">
        <v>2620</v>
      </c>
    </row>
    <row r="350" spans="1:21">
      <c r="A350" s="9" t="s">
        <v>346</v>
      </c>
      <c r="B350" s="32" t="s">
        <v>726</v>
      </c>
      <c r="C350" s="9">
        <v>795</v>
      </c>
      <c r="D350" s="16">
        <v>9540</v>
      </c>
      <c r="E350" s="9" t="s">
        <v>346</v>
      </c>
      <c r="F350" s="25">
        <v>26852</v>
      </c>
      <c r="G350" s="19">
        <v>11000</v>
      </c>
      <c r="H350" s="17">
        <v>15852</v>
      </c>
      <c r="I350" s="18">
        <v>0.32</v>
      </c>
      <c r="J350" s="56">
        <v>10779.359999999999</v>
      </c>
      <c r="K350" s="18"/>
      <c r="L350" s="18"/>
      <c r="M350" s="18"/>
      <c r="N350" s="23">
        <v>21779.360000000001</v>
      </c>
      <c r="P350" s="16">
        <v>253</v>
      </c>
      <c r="Q350" s="59">
        <f t="shared" si="10"/>
        <v>86.084426877470364</v>
      </c>
      <c r="R350" s="61"/>
      <c r="S350" s="59">
        <f t="shared" si="11"/>
        <v>110.82143827917807</v>
      </c>
      <c r="T350" s="9">
        <v>520</v>
      </c>
    </row>
    <row r="351" spans="1:21">
      <c r="A351" s="26" t="s">
        <v>347</v>
      </c>
      <c r="B351" s="37" t="s">
        <v>727</v>
      </c>
      <c r="C351" s="26">
        <v>800</v>
      </c>
      <c r="D351" s="27">
        <v>9600</v>
      </c>
      <c r="E351" s="26" t="s">
        <v>347</v>
      </c>
      <c r="F351" s="28" t="s">
        <v>377</v>
      </c>
      <c r="G351" s="29">
        <v>11000</v>
      </c>
      <c r="H351" s="28" t="s">
        <v>377</v>
      </c>
      <c r="I351" s="30">
        <v>0.32</v>
      </c>
      <c r="J351" s="58" t="s">
        <v>377</v>
      </c>
      <c r="K351" s="30"/>
      <c r="L351" s="30"/>
      <c r="M351" s="30"/>
      <c r="N351" s="28" t="s">
        <v>377</v>
      </c>
      <c r="O351" s="26"/>
      <c r="P351" s="27">
        <v>253</v>
      </c>
      <c r="Q351" s="28" t="s">
        <v>377</v>
      </c>
      <c r="R351" s="28"/>
      <c r="S351" s="28" t="s">
        <v>377</v>
      </c>
      <c r="T351" s="26" t="s">
        <v>377</v>
      </c>
      <c r="U351" s="9" t="s">
        <v>378</v>
      </c>
    </row>
    <row r="352" spans="1:21">
      <c r="A352" s="26" t="s">
        <v>348</v>
      </c>
      <c r="B352" s="37" t="s">
        <v>728</v>
      </c>
      <c r="C352" s="26">
        <v>640</v>
      </c>
      <c r="D352" s="27">
        <v>7680</v>
      </c>
      <c r="E352" s="26" t="s">
        <v>348</v>
      </c>
      <c r="F352" s="28" t="s">
        <v>377</v>
      </c>
      <c r="G352" s="29">
        <v>11000</v>
      </c>
      <c r="H352" s="28" t="s">
        <v>377</v>
      </c>
      <c r="I352" s="30">
        <v>0.32</v>
      </c>
      <c r="J352" s="58" t="s">
        <v>377</v>
      </c>
      <c r="K352" s="30"/>
      <c r="L352" s="30"/>
      <c r="M352" s="30"/>
      <c r="N352" s="28" t="s">
        <v>377</v>
      </c>
      <c r="O352" s="26"/>
      <c r="P352" s="27">
        <v>253</v>
      </c>
      <c r="Q352" s="28" t="s">
        <v>377</v>
      </c>
      <c r="R352" s="28"/>
      <c r="S352" s="28" t="s">
        <v>377</v>
      </c>
      <c r="T352" s="26" t="s">
        <v>377</v>
      </c>
      <c r="U352" s="9" t="s">
        <v>378</v>
      </c>
    </row>
    <row r="353" spans="1:21">
      <c r="A353" s="9" t="s">
        <v>349</v>
      </c>
      <c r="B353" s="32" t="s">
        <v>729</v>
      </c>
      <c r="C353" s="9">
        <v>720</v>
      </c>
      <c r="D353" s="16">
        <v>8640</v>
      </c>
      <c r="E353" s="9" t="s">
        <v>349</v>
      </c>
      <c r="F353" s="25">
        <v>25824</v>
      </c>
      <c r="G353" s="19">
        <v>11000</v>
      </c>
      <c r="H353" s="17">
        <v>14824</v>
      </c>
      <c r="I353" s="18">
        <v>0.32</v>
      </c>
      <c r="J353" s="56">
        <v>10080.32</v>
      </c>
      <c r="K353" s="18"/>
      <c r="L353" s="18"/>
      <c r="M353" s="18"/>
      <c r="N353" s="23">
        <v>21080.32</v>
      </c>
      <c r="P353" s="16">
        <v>253</v>
      </c>
      <c r="Q353" s="59">
        <f t="shared" si="10"/>
        <v>83.321422924901185</v>
      </c>
      <c r="R353" s="61"/>
      <c r="S353" s="59">
        <f t="shared" si="11"/>
        <v>103.69482057198373</v>
      </c>
      <c r="T353" s="9">
        <v>130</v>
      </c>
    </row>
    <row r="354" spans="1:21">
      <c r="A354" s="9" t="s">
        <v>350</v>
      </c>
      <c r="B354" s="32" t="s">
        <v>730</v>
      </c>
      <c r="C354" s="9">
        <v>695</v>
      </c>
      <c r="D354" s="16">
        <v>8340</v>
      </c>
      <c r="E354" s="9" t="s">
        <v>350</v>
      </c>
      <c r="F354" s="25">
        <v>25699</v>
      </c>
      <c r="G354" s="19">
        <v>11000</v>
      </c>
      <c r="H354" s="17">
        <v>14699</v>
      </c>
      <c r="I354" s="18">
        <v>0.32</v>
      </c>
      <c r="J354" s="56">
        <v>9995.32</v>
      </c>
      <c r="K354" s="18"/>
      <c r="L354" s="18"/>
      <c r="M354" s="18"/>
      <c r="N354" s="23">
        <v>20995.32</v>
      </c>
      <c r="P354" s="16">
        <v>253</v>
      </c>
      <c r="Q354" s="59">
        <f t="shared" si="10"/>
        <v>82.985454545454544</v>
      </c>
      <c r="R354" s="61"/>
      <c r="S354" s="59">
        <f t="shared" si="11"/>
        <v>100.49953989746287</v>
      </c>
      <c r="T354" s="9">
        <v>740</v>
      </c>
    </row>
    <row r="355" spans="1:21">
      <c r="A355" s="9" t="s">
        <v>351</v>
      </c>
      <c r="B355" s="32" t="s">
        <v>731</v>
      </c>
      <c r="C355" s="9">
        <v>675</v>
      </c>
      <c r="D355" s="16">
        <v>8100</v>
      </c>
      <c r="E355" s="9" t="s">
        <v>351</v>
      </c>
      <c r="F355" s="25">
        <v>25850</v>
      </c>
      <c r="G355" s="19">
        <v>11000</v>
      </c>
      <c r="H355" s="17">
        <v>14850</v>
      </c>
      <c r="I355" s="18">
        <v>0.32</v>
      </c>
      <c r="J355" s="56">
        <v>10097.999999999998</v>
      </c>
      <c r="K355" s="18"/>
      <c r="L355" s="18"/>
      <c r="M355" s="18"/>
      <c r="N355" s="23">
        <v>21098</v>
      </c>
      <c r="P355" s="16">
        <v>253</v>
      </c>
      <c r="Q355" s="59">
        <f t="shared" si="10"/>
        <v>83.391304347826093</v>
      </c>
      <c r="R355" s="61"/>
      <c r="S355" s="59">
        <f t="shared" si="11"/>
        <v>97.132429614181433</v>
      </c>
      <c r="T355" s="9">
        <v>450</v>
      </c>
    </row>
    <row r="356" spans="1:21">
      <c r="A356" s="9" t="s">
        <v>352</v>
      </c>
      <c r="B356" s="32" t="s">
        <v>732</v>
      </c>
      <c r="C356" s="9">
        <v>650</v>
      </c>
      <c r="D356" s="16">
        <v>7800</v>
      </c>
      <c r="E356" s="9" t="s">
        <v>352</v>
      </c>
      <c r="F356" s="25">
        <v>28685</v>
      </c>
      <c r="G356" s="19">
        <v>11000</v>
      </c>
      <c r="H356" s="17">
        <v>17685</v>
      </c>
      <c r="I356" s="18">
        <v>0.32</v>
      </c>
      <c r="J356" s="56">
        <v>12025.8</v>
      </c>
      <c r="K356" s="18"/>
      <c r="L356" s="18"/>
      <c r="M356" s="18"/>
      <c r="N356" s="23">
        <v>23025.8</v>
      </c>
      <c r="P356" s="16">
        <v>253</v>
      </c>
      <c r="Q356" s="59">
        <f t="shared" si="10"/>
        <v>91.011067193675885</v>
      </c>
      <c r="R356" s="61"/>
      <c r="S356" s="59">
        <f t="shared" si="11"/>
        <v>85.703862623665628</v>
      </c>
      <c r="T356" s="9">
        <v>2780</v>
      </c>
    </row>
    <row r="357" spans="1:21">
      <c r="A357" s="9" t="s">
        <v>353</v>
      </c>
      <c r="B357" s="32" t="s">
        <v>733</v>
      </c>
      <c r="C357" s="9">
        <v>750</v>
      </c>
      <c r="D357" s="16">
        <v>9000</v>
      </c>
      <c r="E357" s="9" t="s">
        <v>353</v>
      </c>
      <c r="F357" s="25">
        <v>29432</v>
      </c>
      <c r="G357" s="19">
        <v>11000</v>
      </c>
      <c r="H357" s="17">
        <v>18432</v>
      </c>
      <c r="I357" s="18">
        <v>0.32</v>
      </c>
      <c r="J357" s="56">
        <v>12533.759999999998</v>
      </c>
      <c r="K357" s="18"/>
      <c r="L357" s="18"/>
      <c r="M357" s="18"/>
      <c r="N357" s="23">
        <v>23533.759999999998</v>
      </c>
      <c r="P357" s="16">
        <v>253</v>
      </c>
      <c r="Q357" s="59">
        <f t="shared" si="10"/>
        <v>93.018814229249003</v>
      </c>
      <c r="R357" s="61"/>
      <c r="S357" s="59">
        <f t="shared" si="11"/>
        <v>96.754619746270905</v>
      </c>
      <c r="T357" s="9">
        <v>650</v>
      </c>
    </row>
    <row r="358" spans="1:21">
      <c r="A358" s="26" t="s">
        <v>354</v>
      </c>
      <c r="B358" s="37" t="s">
        <v>734</v>
      </c>
      <c r="C358" s="26">
        <v>760</v>
      </c>
      <c r="D358" s="27">
        <v>9120</v>
      </c>
      <c r="E358" s="26" t="s">
        <v>354</v>
      </c>
      <c r="F358" s="28" t="s">
        <v>377</v>
      </c>
      <c r="G358" s="29">
        <v>11000</v>
      </c>
      <c r="H358" s="28" t="s">
        <v>377</v>
      </c>
      <c r="I358" s="30">
        <v>0.32</v>
      </c>
      <c r="J358" s="58" t="s">
        <v>377</v>
      </c>
      <c r="K358" s="30"/>
      <c r="L358" s="30"/>
      <c r="M358" s="30"/>
      <c r="N358" s="28" t="s">
        <v>377</v>
      </c>
      <c r="O358" s="26"/>
      <c r="P358" s="27">
        <v>253</v>
      </c>
      <c r="Q358" s="28" t="s">
        <v>377</v>
      </c>
      <c r="R358" s="28"/>
      <c r="S358" s="28" t="s">
        <v>377</v>
      </c>
      <c r="T358" s="26" t="s">
        <v>377</v>
      </c>
      <c r="U358" s="9" t="s">
        <v>378</v>
      </c>
    </row>
    <row r="359" spans="1:21">
      <c r="A359" s="9" t="s">
        <v>355</v>
      </c>
      <c r="B359" s="32" t="s">
        <v>735</v>
      </c>
      <c r="C359" s="9">
        <v>550</v>
      </c>
      <c r="D359" s="16">
        <v>6600</v>
      </c>
      <c r="E359" s="9" t="s">
        <v>355</v>
      </c>
      <c r="F359" s="25">
        <v>31023</v>
      </c>
      <c r="G359" s="19">
        <v>11000</v>
      </c>
      <c r="H359" s="17">
        <v>20023</v>
      </c>
      <c r="I359" s="18">
        <v>0.32</v>
      </c>
      <c r="J359" s="56">
        <v>13615.64</v>
      </c>
      <c r="K359" s="18"/>
      <c r="L359" s="18"/>
      <c r="M359" s="18"/>
      <c r="N359" s="23">
        <v>24615.64</v>
      </c>
      <c r="P359" s="16">
        <v>253</v>
      </c>
      <c r="Q359" s="59">
        <f t="shared" si="10"/>
        <v>97.295019762845854</v>
      </c>
      <c r="R359" s="61"/>
      <c r="S359" s="59">
        <f t="shared" si="11"/>
        <v>67.834921212692421</v>
      </c>
      <c r="T359" s="9">
        <v>150</v>
      </c>
    </row>
    <row r="360" spans="1:21">
      <c r="A360" s="9" t="s">
        <v>356</v>
      </c>
      <c r="B360" s="32" t="s">
        <v>736</v>
      </c>
      <c r="C360" s="9">
        <v>600</v>
      </c>
      <c r="D360" s="16">
        <v>7200</v>
      </c>
      <c r="E360" s="9" t="s">
        <v>356</v>
      </c>
      <c r="F360" s="25">
        <v>26044</v>
      </c>
      <c r="G360" s="19">
        <v>11000</v>
      </c>
      <c r="H360" s="17">
        <v>15044</v>
      </c>
      <c r="I360" s="18">
        <v>0.32</v>
      </c>
      <c r="J360" s="56">
        <v>10229.919999999998</v>
      </c>
      <c r="K360" s="18"/>
      <c r="L360" s="18"/>
      <c r="M360" s="18"/>
      <c r="N360" s="23">
        <v>21229.919999999998</v>
      </c>
      <c r="P360" s="16">
        <v>253</v>
      </c>
      <c r="Q360" s="59">
        <f t="shared" si="10"/>
        <v>83.912727272727267</v>
      </c>
      <c r="R360" s="61"/>
      <c r="S360" s="59">
        <f t="shared" si="11"/>
        <v>85.803432137285498</v>
      </c>
      <c r="T360" s="9">
        <v>620</v>
      </c>
    </row>
    <row r="361" spans="1:21">
      <c r="A361" s="9" t="s">
        <v>357</v>
      </c>
      <c r="B361" s="32" t="s">
        <v>737</v>
      </c>
      <c r="C361" s="9">
        <v>640</v>
      </c>
      <c r="D361" s="16">
        <v>7680</v>
      </c>
      <c r="E361" s="9" t="s">
        <v>357</v>
      </c>
      <c r="F361" s="25">
        <v>27899</v>
      </c>
      <c r="G361" s="19">
        <v>11000</v>
      </c>
      <c r="H361" s="17">
        <v>16899</v>
      </c>
      <c r="I361" s="18">
        <v>0.32</v>
      </c>
      <c r="J361" s="56">
        <v>11491.32</v>
      </c>
      <c r="K361" s="18"/>
      <c r="L361" s="18"/>
      <c r="M361" s="18"/>
      <c r="N361" s="23">
        <v>22491.32</v>
      </c>
      <c r="P361" s="16">
        <v>253</v>
      </c>
      <c r="Q361" s="59">
        <f t="shared" si="10"/>
        <v>88.898498023715419</v>
      </c>
      <c r="R361" s="61"/>
      <c r="S361" s="59">
        <f t="shared" si="11"/>
        <v>86.390660930527858</v>
      </c>
      <c r="T361" s="9">
        <v>520</v>
      </c>
    </row>
    <row r="362" spans="1:21">
      <c r="A362" s="9" t="s">
        <v>358</v>
      </c>
      <c r="B362" s="32" t="s">
        <v>738</v>
      </c>
      <c r="C362" s="9">
        <v>650</v>
      </c>
      <c r="D362" s="16">
        <v>7800</v>
      </c>
      <c r="E362" s="9" t="s">
        <v>358</v>
      </c>
      <c r="F362" s="25">
        <v>31302</v>
      </c>
      <c r="G362" s="19">
        <v>11000</v>
      </c>
      <c r="H362" s="17">
        <v>20302</v>
      </c>
      <c r="I362" s="18">
        <v>0.32</v>
      </c>
      <c r="J362" s="56">
        <v>13805.359999999999</v>
      </c>
      <c r="K362" s="18"/>
      <c r="L362" s="18"/>
      <c r="M362" s="18"/>
      <c r="N362" s="23">
        <v>24805.360000000001</v>
      </c>
      <c r="P362" s="16">
        <v>253</v>
      </c>
      <c r="Q362" s="59">
        <f t="shared" si="10"/>
        <v>98.044901185770755</v>
      </c>
      <c r="R362" s="61"/>
      <c r="S362" s="59">
        <f t="shared" si="11"/>
        <v>79.555386416484183</v>
      </c>
      <c r="T362" s="9">
        <v>390</v>
      </c>
    </row>
    <row r="363" spans="1:21">
      <c r="A363" s="9" t="s">
        <v>359</v>
      </c>
      <c r="B363" s="32" t="s">
        <v>739</v>
      </c>
      <c r="C363" s="9">
        <v>595</v>
      </c>
      <c r="D363" s="16">
        <v>7140</v>
      </c>
      <c r="E363" s="9" t="s">
        <v>359</v>
      </c>
      <c r="F363" s="25">
        <v>26532</v>
      </c>
      <c r="G363" s="19">
        <v>11000</v>
      </c>
      <c r="H363" s="17">
        <v>15532</v>
      </c>
      <c r="I363" s="18">
        <v>0.32</v>
      </c>
      <c r="J363" s="56">
        <v>10561.759999999998</v>
      </c>
      <c r="K363" s="18"/>
      <c r="L363" s="18"/>
      <c r="M363" s="18"/>
      <c r="N363" s="23">
        <v>21561.759999999998</v>
      </c>
      <c r="P363" s="16">
        <v>253</v>
      </c>
      <c r="Q363" s="59">
        <f t="shared" si="10"/>
        <v>85.224347826086955</v>
      </c>
      <c r="R363" s="61"/>
      <c r="S363" s="59">
        <f t="shared" si="11"/>
        <v>83.778875193861722</v>
      </c>
      <c r="T363" s="9">
        <v>3050</v>
      </c>
    </row>
    <row r="364" spans="1:21">
      <c r="A364" s="9" t="s">
        <v>360</v>
      </c>
      <c r="B364" s="32" t="s">
        <v>740</v>
      </c>
      <c r="C364" s="9">
        <v>625</v>
      </c>
      <c r="D364" s="16">
        <v>7500</v>
      </c>
      <c r="E364" s="9" t="s">
        <v>360</v>
      </c>
      <c r="F364" s="25">
        <v>27763</v>
      </c>
      <c r="G364" s="19">
        <v>11000</v>
      </c>
      <c r="H364" s="17">
        <v>16763</v>
      </c>
      <c r="I364" s="18">
        <v>0.32</v>
      </c>
      <c r="J364" s="56">
        <v>11398.839999999998</v>
      </c>
      <c r="K364" s="18"/>
      <c r="L364" s="18"/>
      <c r="M364" s="18"/>
      <c r="N364" s="23">
        <v>22398.839999999997</v>
      </c>
      <c r="P364" s="16">
        <v>253</v>
      </c>
      <c r="Q364" s="59">
        <f t="shared" si="10"/>
        <v>88.532964426877456</v>
      </c>
      <c r="R364" s="61"/>
      <c r="S364" s="59">
        <f t="shared" si="11"/>
        <v>84.714208414364336</v>
      </c>
      <c r="T364" s="9">
        <v>550</v>
      </c>
    </row>
    <row r="365" spans="1:21">
      <c r="A365" s="9" t="s">
        <v>361</v>
      </c>
      <c r="B365" s="32" t="s">
        <v>741</v>
      </c>
      <c r="C365" s="9">
        <v>575</v>
      </c>
      <c r="D365" s="16">
        <v>6900</v>
      </c>
      <c r="E365" s="9" t="s">
        <v>361</v>
      </c>
      <c r="F365" s="25">
        <v>26167</v>
      </c>
      <c r="G365" s="19">
        <v>11000</v>
      </c>
      <c r="H365" s="17">
        <v>15167</v>
      </c>
      <c r="I365" s="18">
        <v>0.32</v>
      </c>
      <c r="J365" s="56">
        <v>10313.56</v>
      </c>
      <c r="K365" s="18"/>
      <c r="L365" s="18"/>
      <c r="M365" s="18"/>
      <c r="N365" s="23">
        <v>21313.559999999998</v>
      </c>
      <c r="P365" s="16">
        <v>253</v>
      </c>
      <c r="Q365" s="59">
        <f t="shared" si="10"/>
        <v>84.243320158102762</v>
      </c>
      <c r="R365" s="61"/>
      <c r="S365" s="59">
        <f t="shared" si="11"/>
        <v>81.905603756481796</v>
      </c>
      <c r="T365" s="9">
        <v>550</v>
      </c>
    </row>
    <row r="366" spans="1:21">
      <c r="A366" s="9" t="s">
        <v>362</v>
      </c>
      <c r="B366" s="32" t="s">
        <v>742</v>
      </c>
      <c r="C366" s="9">
        <v>595</v>
      </c>
      <c r="D366" s="16">
        <v>7140</v>
      </c>
      <c r="E366" s="9" t="s">
        <v>362</v>
      </c>
      <c r="F366" s="25">
        <v>26142</v>
      </c>
      <c r="G366" s="19">
        <v>11000</v>
      </c>
      <c r="H366" s="17">
        <v>15142</v>
      </c>
      <c r="I366" s="18">
        <v>0.32</v>
      </c>
      <c r="J366" s="56">
        <v>10296.56</v>
      </c>
      <c r="K366" s="18"/>
      <c r="L366" s="18"/>
      <c r="M366" s="18"/>
      <c r="N366" s="23">
        <v>21296.559999999998</v>
      </c>
      <c r="P366" s="16">
        <v>253</v>
      </c>
      <c r="Q366" s="59">
        <f t="shared" si="10"/>
        <v>84.176126482213434</v>
      </c>
      <c r="R366" s="61"/>
      <c r="S366" s="59">
        <f t="shared" si="11"/>
        <v>84.822149680511785</v>
      </c>
      <c r="T366" s="9">
        <v>1030</v>
      </c>
    </row>
    <row r="367" spans="1:21">
      <c r="A367" s="9" t="s">
        <v>363</v>
      </c>
      <c r="B367" s="32" t="s">
        <v>743</v>
      </c>
      <c r="C367" s="9">
        <v>600</v>
      </c>
      <c r="D367" s="16">
        <v>7200</v>
      </c>
      <c r="E367" s="9" t="s">
        <v>363</v>
      </c>
      <c r="F367" s="25">
        <v>26031</v>
      </c>
      <c r="G367" s="19">
        <v>11000</v>
      </c>
      <c r="H367" s="17">
        <v>15031</v>
      </c>
      <c r="I367" s="18">
        <v>0.32</v>
      </c>
      <c r="J367" s="56">
        <v>10221.08</v>
      </c>
      <c r="K367" s="18"/>
      <c r="L367" s="18"/>
      <c r="M367" s="18"/>
      <c r="N367" s="23">
        <v>21221.08</v>
      </c>
      <c r="P367" s="16">
        <v>253</v>
      </c>
      <c r="Q367" s="59">
        <f t="shared" si="10"/>
        <v>83.877786561264827</v>
      </c>
      <c r="R367" s="61"/>
      <c r="S367" s="59">
        <f t="shared" si="11"/>
        <v>85.839175009000485</v>
      </c>
      <c r="T367" s="9">
        <v>680</v>
      </c>
    </row>
    <row r="368" spans="1:21">
      <c r="A368" s="26" t="s">
        <v>364</v>
      </c>
      <c r="B368" s="37" t="s">
        <v>744</v>
      </c>
      <c r="C368" s="26">
        <v>595</v>
      </c>
      <c r="D368" s="27">
        <v>7140</v>
      </c>
      <c r="E368" s="26" t="s">
        <v>364</v>
      </c>
      <c r="F368" s="28" t="s">
        <v>377</v>
      </c>
      <c r="G368" s="29">
        <v>11000</v>
      </c>
      <c r="H368" s="28" t="s">
        <v>377</v>
      </c>
      <c r="I368" s="30">
        <v>0.32</v>
      </c>
      <c r="J368" s="58" t="s">
        <v>377</v>
      </c>
      <c r="K368" s="30"/>
      <c r="L368" s="30"/>
      <c r="M368" s="30"/>
      <c r="N368" s="28" t="s">
        <v>377</v>
      </c>
      <c r="O368" s="26"/>
      <c r="P368" s="27">
        <v>253</v>
      </c>
      <c r="Q368" s="28" t="s">
        <v>377</v>
      </c>
      <c r="R368" s="28"/>
      <c r="S368" s="28" t="s">
        <v>377</v>
      </c>
      <c r="T368" s="26" t="s">
        <v>377</v>
      </c>
      <c r="U368" s="9" t="s">
        <v>378</v>
      </c>
    </row>
  </sheetData>
  <sheetProtection password="CC6D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pane xSplit="1" topLeftCell="B1" activePane="topRight" state="frozen"/>
      <selection pane="topRight" sqref="A1:XFD1048576"/>
    </sheetView>
  </sheetViews>
  <sheetFormatPr defaultRowHeight="12.75"/>
  <cols>
    <col min="1" max="1" width="24.5703125" customWidth="1"/>
    <col min="14" max="14" width="2.85546875" customWidth="1"/>
    <col min="15" max="15" width="5.140625" customWidth="1"/>
    <col min="16" max="16" width="9.140625" style="8"/>
    <col min="17" max="17" width="4.28515625" customWidth="1"/>
    <col min="18" max="18" width="9.140625" style="8"/>
  </cols>
  <sheetData>
    <row r="1" spans="1:20" s="98" customFormat="1">
      <c r="A1" s="98" t="s">
        <v>835</v>
      </c>
      <c r="B1" s="32"/>
      <c r="F1" s="4"/>
      <c r="G1" s="4"/>
      <c r="H1" s="10"/>
      <c r="I1" s="51"/>
      <c r="J1" s="10"/>
      <c r="K1" s="10"/>
      <c r="L1" s="10"/>
      <c r="O1" s="4"/>
      <c r="P1" s="8"/>
      <c r="R1" s="8"/>
    </row>
    <row r="2" spans="1:20" s="98" customFormat="1">
      <c r="A2" s="98" t="s">
        <v>376</v>
      </c>
      <c r="B2" s="32"/>
      <c r="F2" s="4"/>
      <c r="G2" s="4"/>
      <c r="H2" s="10"/>
      <c r="I2" s="51"/>
      <c r="J2" s="10"/>
      <c r="K2" s="10"/>
      <c r="L2" s="10"/>
      <c r="O2" s="4"/>
      <c r="P2" s="8"/>
      <c r="R2" s="8"/>
    </row>
    <row r="3" spans="1:20" s="98" customFormat="1" ht="76.5">
      <c r="A3" s="99"/>
      <c r="B3" s="100" t="s">
        <v>379</v>
      </c>
      <c r="C3" s="99" t="s">
        <v>750</v>
      </c>
      <c r="D3" s="99" t="s">
        <v>751</v>
      </c>
      <c r="E3" s="99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99" t="s">
        <v>366</v>
      </c>
      <c r="N3" s="99"/>
      <c r="O3" s="1"/>
      <c r="P3" s="7" t="s">
        <v>370</v>
      </c>
      <c r="Q3" s="99"/>
      <c r="R3" s="7" t="s">
        <v>369</v>
      </c>
      <c r="S3" s="99" t="s">
        <v>372</v>
      </c>
      <c r="T3" s="99"/>
    </row>
    <row r="4" spans="1:20">
      <c r="A4" s="107" t="s">
        <v>757</v>
      </c>
      <c r="B4" s="13" t="s">
        <v>833</v>
      </c>
      <c r="C4" s="104">
        <v>525</v>
      </c>
      <c r="D4" s="104">
        <f>C4*12</f>
        <v>6300</v>
      </c>
      <c r="E4" s="105">
        <v>25358</v>
      </c>
      <c r="F4" s="79">
        <v>7475</v>
      </c>
      <c r="G4" s="105">
        <f>E4-F4</f>
        <v>17883</v>
      </c>
      <c r="H4" s="79">
        <v>0.32</v>
      </c>
      <c r="I4" s="106">
        <f>G4*(1-H4)</f>
        <v>12160.439999999999</v>
      </c>
      <c r="J4" s="104"/>
      <c r="K4" s="104"/>
      <c r="L4" s="104"/>
      <c r="M4" s="106">
        <f>I4+F4</f>
        <v>19635.439999999999</v>
      </c>
      <c r="N4" s="104"/>
      <c r="O4" s="104">
        <v>250</v>
      </c>
      <c r="P4" s="106">
        <f>M4/O4</f>
        <v>78.541759999999996</v>
      </c>
      <c r="Q4" s="104"/>
      <c r="R4" s="106">
        <f>D4/P4</f>
        <v>80.212106273146929</v>
      </c>
      <c r="S4" s="104">
        <v>10841</v>
      </c>
    </row>
    <row r="5" spans="1:20">
      <c r="A5" s="93" t="s">
        <v>778</v>
      </c>
      <c r="B5" s="98" t="s">
        <v>801</v>
      </c>
      <c r="C5">
        <v>695</v>
      </c>
      <c r="D5" s="110">
        <f t="shared" ref="D5:D36" si="0">C5*12</f>
        <v>8340</v>
      </c>
      <c r="E5" s="109">
        <v>28471</v>
      </c>
      <c r="F5" s="19">
        <v>7475</v>
      </c>
      <c r="G5" s="114">
        <f t="shared" ref="G5:G36" si="1">E5-F5</f>
        <v>20996</v>
      </c>
      <c r="H5" s="19">
        <v>0.32</v>
      </c>
      <c r="I5" s="8">
        <f t="shared" ref="I5:I36" si="2">G5*(1-H5)</f>
        <v>14277.279999999999</v>
      </c>
      <c r="M5" s="8">
        <f t="shared" ref="M5:M36" si="3">I5+F5</f>
        <v>21752.28</v>
      </c>
      <c r="O5" s="120">
        <v>250</v>
      </c>
      <c r="P5" s="8">
        <f t="shared" ref="P5:P36" si="4">M5/O5</f>
        <v>87.009119999999996</v>
      </c>
      <c r="R5" s="8">
        <f t="shared" ref="R5:R36" si="5">D5/P5</f>
        <v>95.852021029519662</v>
      </c>
      <c r="S5">
        <v>870</v>
      </c>
    </row>
    <row r="6" spans="1:20">
      <c r="A6" s="93" t="s">
        <v>779</v>
      </c>
      <c r="B6" s="98" t="s">
        <v>802</v>
      </c>
      <c r="C6">
        <v>695</v>
      </c>
      <c r="D6" s="110">
        <f t="shared" si="0"/>
        <v>8340</v>
      </c>
      <c r="E6" s="109">
        <v>28329</v>
      </c>
      <c r="F6" s="19">
        <v>7475</v>
      </c>
      <c r="G6" s="114">
        <f t="shared" si="1"/>
        <v>20854</v>
      </c>
      <c r="H6" s="19">
        <v>0.32</v>
      </c>
      <c r="I6" s="8">
        <f t="shared" si="2"/>
        <v>14180.72</v>
      </c>
      <c r="M6" s="8">
        <f t="shared" si="3"/>
        <v>21655.72</v>
      </c>
      <c r="O6" s="120">
        <v>250</v>
      </c>
      <c r="P6" s="8">
        <f t="shared" si="4"/>
        <v>86.622880000000009</v>
      </c>
      <c r="R6" s="8">
        <f t="shared" si="5"/>
        <v>96.279412552434167</v>
      </c>
      <c r="S6">
        <v>870</v>
      </c>
    </row>
    <row r="7" spans="1:20">
      <c r="A7" s="93" t="s">
        <v>780</v>
      </c>
      <c r="B7" s="98" t="s">
        <v>803</v>
      </c>
      <c r="C7">
        <v>500</v>
      </c>
      <c r="D7" s="110">
        <f t="shared" si="0"/>
        <v>6000</v>
      </c>
      <c r="E7" s="109">
        <v>22793</v>
      </c>
      <c r="F7" s="19">
        <v>7475</v>
      </c>
      <c r="G7" s="114">
        <f t="shared" si="1"/>
        <v>15318</v>
      </c>
      <c r="H7" s="19">
        <v>0.32</v>
      </c>
      <c r="I7" s="8">
        <f t="shared" si="2"/>
        <v>10416.24</v>
      </c>
      <c r="M7" s="8">
        <f t="shared" si="3"/>
        <v>17891.239999999998</v>
      </c>
      <c r="O7" s="120">
        <v>250</v>
      </c>
      <c r="P7" s="8">
        <f t="shared" si="4"/>
        <v>71.564959999999985</v>
      </c>
      <c r="R7" s="8">
        <f t="shared" si="5"/>
        <v>83.839912717061551</v>
      </c>
      <c r="S7">
        <v>818</v>
      </c>
    </row>
    <row r="8" spans="1:20">
      <c r="A8" s="93" t="s">
        <v>759</v>
      </c>
      <c r="B8" s="98" t="s">
        <v>804</v>
      </c>
      <c r="C8">
        <v>495</v>
      </c>
      <c r="D8" s="110">
        <f t="shared" si="0"/>
        <v>5940</v>
      </c>
      <c r="E8" s="109">
        <v>25287</v>
      </c>
      <c r="F8" s="19">
        <v>7475</v>
      </c>
      <c r="G8" s="114">
        <f t="shared" si="1"/>
        <v>17812</v>
      </c>
      <c r="H8" s="19">
        <v>0.32</v>
      </c>
      <c r="I8" s="8">
        <f t="shared" si="2"/>
        <v>12112.159999999998</v>
      </c>
      <c r="M8" s="8">
        <f t="shared" si="3"/>
        <v>19587.159999999996</v>
      </c>
      <c r="O8" s="120">
        <v>250</v>
      </c>
      <c r="P8" s="8">
        <f t="shared" si="4"/>
        <v>78.348639999999989</v>
      </c>
      <c r="R8" s="8">
        <f t="shared" si="5"/>
        <v>75.814972665766774</v>
      </c>
      <c r="S8">
        <v>143</v>
      </c>
    </row>
    <row r="9" spans="1:20">
      <c r="A9" s="93" t="s">
        <v>781</v>
      </c>
      <c r="B9" s="98" t="s">
        <v>805</v>
      </c>
      <c r="C9">
        <v>495</v>
      </c>
      <c r="D9" s="110">
        <f t="shared" si="0"/>
        <v>5940</v>
      </c>
      <c r="E9" s="109">
        <v>25224</v>
      </c>
      <c r="F9" s="19">
        <v>7475</v>
      </c>
      <c r="G9" s="114">
        <f t="shared" si="1"/>
        <v>17749</v>
      </c>
      <c r="H9" s="19">
        <v>0.32</v>
      </c>
      <c r="I9" s="8">
        <f t="shared" si="2"/>
        <v>12069.32</v>
      </c>
      <c r="M9" s="8">
        <f t="shared" si="3"/>
        <v>19544.32</v>
      </c>
      <c r="O9" s="120">
        <v>250</v>
      </c>
      <c r="P9" s="8">
        <f t="shared" si="4"/>
        <v>78.177279999999996</v>
      </c>
      <c r="R9" s="8">
        <f t="shared" si="5"/>
        <v>75.981154627022079</v>
      </c>
      <c r="S9">
        <v>576</v>
      </c>
    </row>
    <row r="10" spans="1:20">
      <c r="A10" s="93" t="s">
        <v>761</v>
      </c>
      <c r="B10" s="98" t="s">
        <v>806</v>
      </c>
      <c r="C10">
        <v>450</v>
      </c>
      <c r="D10" s="110">
        <f t="shared" si="0"/>
        <v>5400</v>
      </c>
      <c r="E10" s="109">
        <v>23934</v>
      </c>
      <c r="F10" s="19">
        <v>7475</v>
      </c>
      <c r="G10" s="114">
        <f t="shared" si="1"/>
        <v>16459</v>
      </c>
      <c r="H10" s="19">
        <v>0.32</v>
      </c>
      <c r="I10" s="8">
        <f t="shared" si="2"/>
        <v>11192.119999999999</v>
      </c>
      <c r="M10" s="8">
        <f t="shared" si="3"/>
        <v>18667.12</v>
      </c>
      <c r="O10" s="120">
        <v>250</v>
      </c>
      <c r="P10" s="8">
        <f t="shared" si="4"/>
        <v>74.668480000000002</v>
      </c>
      <c r="R10" s="8">
        <f t="shared" si="5"/>
        <v>72.319672236531403</v>
      </c>
      <c r="S10">
        <v>280</v>
      </c>
    </row>
    <row r="11" spans="1:20">
      <c r="A11" s="93" t="s">
        <v>782</v>
      </c>
      <c r="B11" s="98" t="s">
        <v>807</v>
      </c>
      <c r="C11">
        <v>500</v>
      </c>
      <c r="D11" s="110">
        <f t="shared" si="0"/>
        <v>6000</v>
      </c>
      <c r="E11" s="109">
        <v>21810</v>
      </c>
      <c r="F11" s="19">
        <v>7475</v>
      </c>
      <c r="G11" s="114">
        <f t="shared" si="1"/>
        <v>14335</v>
      </c>
      <c r="H11" s="19">
        <v>0.32</v>
      </c>
      <c r="I11" s="8">
        <f t="shared" si="2"/>
        <v>9747.7999999999993</v>
      </c>
      <c r="M11" s="8">
        <f t="shared" si="3"/>
        <v>17222.8</v>
      </c>
      <c r="O11" s="120">
        <v>250</v>
      </c>
      <c r="P11" s="8">
        <f t="shared" si="4"/>
        <v>68.891199999999998</v>
      </c>
      <c r="R11" s="8">
        <f t="shared" si="5"/>
        <v>87.093852335276495</v>
      </c>
      <c r="S11">
        <v>818</v>
      </c>
    </row>
    <row r="12" spans="1:20">
      <c r="A12" s="93" t="s">
        <v>783</v>
      </c>
      <c r="B12" s="98" t="s">
        <v>808</v>
      </c>
      <c r="C12">
        <v>450</v>
      </c>
      <c r="D12" s="110">
        <f t="shared" si="0"/>
        <v>5400</v>
      </c>
      <c r="E12" s="109">
        <v>25404</v>
      </c>
      <c r="F12" s="19">
        <v>7475</v>
      </c>
      <c r="G12" s="114">
        <f t="shared" si="1"/>
        <v>17929</v>
      </c>
      <c r="H12" s="19">
        <v>0.32</v>
      </c>
      <c r="I12" s="8">
        <f t="shared" si="2"/>
        <v>12191.72</v>
      </c>
      <c r="M12" s="8">
        <f t="shared" si="3"/>
        <v>19666.72</v>
      </c>
      <c r="O12" s="120">
        <v>250</v>
      </c>
      <c r="P12" s="8">
        <f t="shared" si="4"/>
        <v>78.666880000000006</v>
      </c>
      <c r="R12" s="8">
        <f t="shared" si="5"/>
        <v>68.643881643710785</v>
      </c>
      <c r="S12">
        <v>737</v>
      </c>
    </row>
    <row r="13" spans="1:20">
      <c r="A13" s="93" t="s">
        <v>763</v>
      </c>
      <c r="B13" s="98" t="s">
        <v>809</v>
      </c>
      <c r="C13">
        <v>550</v>
      </c>
      <c r="D13" s="110">
        <f t="shared" si="0"/>
        <v>6600</v>
      </c>
      <c r="E13" s="109">
        <v>28902</v>
      </c>
      <c r="F13" s="19">
        <v>7475</v>
      </c>
      <c r="G13" s="114">
        <f t="shared" si="1"/>
        <v>21427</v>
      </c>
      <c r="H13" s="19">
        <v>0.32</v>
      </c>
      <c r="I13" s="8">
        <f t="shared" si="2"/>
        <v>14570.359999999999</v>
      </c>
      <c r="M13" s="8">
        <f t="shared" si="3"/>
        <v>22045.360000000001</v>
      </c>
      <c r="O13" s="120">
        <v>250</v>
      </c>
      <c r="P13" s="8">
        <f t="shared" si="4"/>
        <v>88.181440000000009</v>
      </c>
      <c r="R13" s="8">
        <f t="shared" si="5"/>
        <v>74.845681812408586</v>
      </c>
      <c r="S13">
        <v>137</v>
      </c>
    </row>
    <row r="14" spans="1:20">
      <c r="A14" s="93" t="s">
        <v>784</v>
      </c>
      <c r="B14" s="98" t="s">
        <v>810</v>
      </c>
      <c r="C14">
        <v>650</v>
      </c>
      <c r="D14" s="110">
        <f t="shared" si="0"/>
        <v>7800</v>
      </c>
      <c r="E14" s="109">
        <v>26335</v>
      </c>
      <c r="F14" s="19">
        <v>7475</v>
      </c>
      <c r="G14" s="114">
        <f t="shared" si="1"/>
        <v>18860</v>
      </c>
      <c r="H14" s="19">
        <v>0.32</v>
      </c>
      <c r="I14" s="8">
        <f t="shared" si="2"/>
        <v>12824.8</v>
      </c>
      <c r="M14" s="8">
        <f t="shared" si="3"/>
        <v>20299.8</v>
      </c>
      <c r="O14" s="120">
        <v>250</v>
      </c>
      <c r="P14" s="8">
        <f t="shared" si="4"/>
        <v>81.19919999999999</v>
      </c>
      <c r="R14" s="8">
        <f t="shared" si="5"/>
        <v>96.060059705021729</v>
      </c>
      <c r="S14">
        <v>1495</v>
      </c>
    </row>
    <row r="15" spans="1:20">
      <c r="A15" s="93" t="s">
        <v>785</v>
      </c>
      <c r="B15" s="98" t="s">
        <v>811</v>
      </c>
      <c r="C15">
        <v>475</v>
      </c>
      <c r="D15" s="110">
        <f t="shared" si="0"/>
        <v>5700</v>
      </c>
      <c r="E15" s="109">
        <v>34200</v>
      </c>
      <c r="F15" s="19">
        <v>7475</v>
      </c>
      <c r="G15" s="114">
        <f t="shared" si="1"/>
        <v>26725</v>
      </c>
      <c r="H15" s="19">
        <v>0.32</v>
      </c>
      <c r="I15" s="8">
        <f t="shared" si="2"/>
        <v>18173</v>
      </c>
      <c r="M15" s="8">
        <f t="shared" si="3"/>
        <v>25648</v>
      </c>
      <c r="O15" s="120">
        <v>250</v>
      </c>
      <c r="P15" s="8">
        <f t="shared" si="4"/>
        <v>102.592</v>
      </c>
      <c r="R15" s="8">
        <f t="shared" si="5"/>
        <v>55.559887710542732</v>
      </c>
      <c r="S15">
        <v>653</v>
      </c>
    </row>
    <row r="16" spans="1:20">
      <c r="A16" s="93" t="s">
        <v>786</v>
      </c>
      <c r="B16" s="98" t="s">
        <v>812</v>
      </c>
      <c r="C16">
        <v>650</v>
      </c>
      <c r="D16" s="110">
        <f t="shared" si="0"/>
        <v>7800</v>
      </c>
      <c r="E16" s="109">
        <v>27573</v>
      </c>
      <c r="F16" s="16">
        <v>7475</v>
      </c>
      <c r="G16" s="114">
        <f t="shared" si="1"/>
        <v>20098</v>
      </c>
      <c r="H16" s="19">
        <v>0.32</v>
      </c>
      <c r="I16" s="8">
        <f t="shared" si="2"/>
        <v>13666.64</v>
      </c>
      <c r="M16" s="8">
        <f t="shared" si="3"/>
        <v>21141.64</v>
      </c>
      <c r="O16" s="120">
        <v>250</v>
      </c>
      <c r="P16" s="8">
        <f t="shared" si="4"/>
        <v>84.566559999999996</v>
      </c>
      <c r="R16" s="8">
        <f t="shared" si="5"/>
        <v>92.235039476596896</v>
      </c>
      <c r="S16">
        <v>1495</v>
      </c>
    </row>
    <row r="17" spans="1:19">
      <c r="A17" s="93" t="s">
        <v>787</v>
      </c>
      <c r="B17" s="98" t="s">
        <v>813</v>
      </c>
      <c r="C17">
        <v>500</v>
      </c>
      <c r="D17" s="110">
        <f t="shared" si="0"/>
        <v>6000</v>
      </c>
      <c r="E17" s="109">
        <v>24130</v>
      </c>
      <c r="F17" s="19">
        <v>7475</v>
      </c>
      <c r="G17" s="114">
        <f t="shared" si="1"/>
        <v>16655</v>
      </c>
      <c r="H17" s="19">
        <v>0.32</v>
      </c>
      <c r="I17" s="8">
        <f t="shared" si="2"/>
        <v>11325.4</v>
      </c>
      <c r="M17" s="8">
        <f t="shared" si="3"/>
        <v>18800.400000000001</v>
      </c>
      <c r="O17" s="120">
        <v>250</v>
      </c>
      <c r="P17" s="8">
        <f t="shared" si="4"/>
        <v>75.201599999999999</v>
      </c>
      <c r="R17" s="8">
        <f t="shared" si="5"/>
        <v>79.785536477947275</v>
      </c>
      <c r="S17">
        <v>783</v>
      </c>
    </row>
    <row r="18" spans="1:19">
      <c r="A18" s="93" t="s">
        <v>788</v>
      </c>
      <c r="B18" s="98" t="s">
        <v>814</v>
      </c>
      <c r="C18">
        <v>495</v>
      </c>
      <c r="D18" s="110">
        <f t="shared" si="0"/>
        <v>5940</v>
      </c>
      <c r="E18" s="109">
        <v>24163</v>
      </c>
      <c r="F18" s="19">
        <v>7475</v>
      </c>
      <c r="G18" s="114">
        <f t="shared" si="1"/>
        <v>16688</v>
      </c>
      <c r="H18" s="19">
        <v>0.32</v>
      </c>
      <c r="I18" s="8">
        <f t="shared" si="2"/>
        <v>11347.839999999998</v>
      </c>
      <c r="M18" s="8">
        <f t="shared" si="3"/>
        <v>18822.839999999997</v>
      </c>
      <c r="O18" s="120">
        <v>250</v>
      </c>
      <c r="P18" s="8">
        <f t="shared" si="4"/>
        <v>75.291359999999983</v>
      </c>
      <c r="R18" s="8">
        <f t="shared" si="5"/>
        <v>78.89351447496766</v>
      </c>
      <c r="S18">
        <v>576</v>
      </c>
    </row>
    <row r="19" spans="1:19">
      <c r="A19" s="93" t="s">
        <v>764</v>
      </c>
      <c r="B19" s="98" t="s">
        <v>815</v>
      </c>
      <c r="C19">
        <v>470</v>
      </c>
      <c r="D19" s="110">
        <f t="shared" si="0"/>
        <v>5640</v>
      </c>
      <c r="E19" s="109">
        <v>24998</v>
      </c>
      <c r="F19" s="19">
        <v>7475</v>
      </c>
      <c r="G19" s="114">
        <f t="shared" si="1"/>
        <v>17523</v>
      </c>
      <c r="H19" s="19">
        <v>0.32</v>
      </c>
      <c r="I19" s="8">
        <f t="shared" si="2"/>
        <v>11915.64</v>
      </c>
      <c r="M19" s="8">
        <f t="shared" si="3"/>
        <v>19390.64</v>
      </c>
      <c r="O19" s="120">
        <v>250</v>
      </c>
      <c r="P19" s="8">
        <f t="shared" si="4"/>
        <v>77.562559999999991</v>
      </c>
      <c r="R19" s="8">
        <f t="shared" si="5"/>
        <v>72.715495723710006</v>
      </c>
      <c r="S19">
        <v>503</v>
      </c>
    </row>
    <row r="20" spans="1:19">
      <c r="A20" s="93" t="s">
        <v>789</v>
      </c>
      <c r="B20" s="98" t="s">
        <v>816</v>
      </c>
      <c r="C20">
        <v>550</v>
      </c>
      <c r="D20" s="110">
        <f t="shared" si="0"/>
        <v>6600</v>
      </c>
      <c r="E20" s="109">
        <v>24447</v>
      </c>
      <c r="F20" s="19">
        <v>7475</v>
      </c>
      <c r="G20" s="114">
        <f t="shared" si="1"/>
        <v>16972</v>
      </c>
      <c r="H20" s="19">
        <v>0.32</v>
      </c>
      <c r="I20" s="8">
        <f t="shared" si="2"/>
        <v>11540.96</v>
      </c>
      <c r="M20" s="8">
        <f t="shared" si="3"/>
        <v>19015.96</v>
      </c>
      <c r="O20" s="120">
        <v>250</v>
      </c>
      <c r="P20" s="8">
        <f t="shared" si="4"/>
        <v>76.063839999999999</v>
      </c>
      <c r="R20" s="8">
        <f t="shared" si="5"/>
        <v>86.769219119097855</v>
      </c>
      <c r="S20">
        <v>1374</v>
      </c>
    </row>
    <row r="21" spans="1:19">
      <c r="A21" s="93" t="s">
        <v>790</v>
      </c>
      <c r="B21" s="98" t="s">
        <v>817</v>
      </c>
      <c r="C21">
        <v>500</v>
      </c>
      <c r="D21" s="110">
        <f t="shared" si="0"/>
        <v>6000</v>
      </c>
      <c r="E21" s="109">
        <v>23362</v>
      </c>
      <c r="F21" s="19">
        <v>7475</v>
      </c>
      <c r="G21" s="114">
        <f t="shared" si="1"/>
        <v>15887</v>
      </c>
      <c r="H21" s="19">
        <v>0.32</v>
      </c>
      <c r="I21" s="8">
        <f t="shared" si="2"/>
        <v>10803.16</v>
      </c>
      <c r="M21" s="8">
        <f t="shared" si="3"/>
        <v>18278.16</v>
      </c>
      <c r="O21" s="120">
        <v>250</v>
      </c>
      <c r="P21" s="8">
        <f t="shared" si="4"/>
        <v>73.112639999999999</v>
      </c>
      <c r="R21" s="8">
        <f t="shared" si="5"/>
        <v>82.065153166401871</v>
      </c>
      <c r="S21">
        <v>783</v>
      </c>
    </row>
    <row r="22" spans="1:19">
      <c r="A22" s="93" t="s">
        <v>791</v>
      </c>
      <c r="B22" s="98" t="s">
        <v>818</v>
      </c>
      <c r="C22">
        <v>475</v>
      </c>
      <c r="D22" s="110">
        <f t="shared" si="0"/>
        <v>5700</v>
      </c>
      <c r="E22" s="109">
        <v>23622</v>
      </c>
      <c r="F22" s="19">
        <v>7475</v>
      </c>
      <c r="G22" s="114">
        <f t="shared" si="1"/>
        <v>16147</v>
      </c>
      <c r="H22" s="19">
        <v>0.32</v>
      </c>
      <c r="I22" s="8">
        <f t="shared" si="2"/>
        <v>10979.96</v>
      </c>
      <c r="M22" s="8">
        <f t="shared" si="3"/>
        <v>18454.96</v>
      </c>
      <c r="O22" s="120">
        <v>250</v>
      </c>
      <c r="P22" s="8">
        <f t="shared" si="4"/>
        <v>73.819839999999999</v>
      </c>
      <c r="R22" s="8">
        <f t="shared" si="5"/>
        <v>77.215014283422988</v>
      </c>
      <c r="S22">
        <v>653</v>
      </c>
    </row>
    <row r="23" spans="1:19">
      <c r="A23" s="93" t="s">
        <v>792</v>
      </c>
      <c r="B23" s="98" t="s">
        <v>819</v>
      </c>
      <c r="C23">
        <v>650</v>
      </c>
      <c r="D23" s="110">
        <f t="shared" si="0"/>
        <v>7800</v>
      </c>
      <c r="E23" s="109">
        <v>22854</v>
      </c>
      <c r="F23" s="19">
        <v>7475</v>
      </c>
      <c r="G23" s="114">
        <f t="shared" si="1"/>
        <v>15379</v>
      </c>
      <c r="H23" s="19">
        <v>0.32</v>
      </c>
      <c r="I23" s="8">
        <f t="shared" si="2"/>
        <v>10457.719999999999</v>
      </c>
      <c r="M23" s="8">
        <f t="shared" si="3"/>
        <v>17932.72</v>
      </c>
      <c r="O23" s="120">
        <v>250</v>
      </c>
      <c r="P23" s="8">
        <f t="shared" si="4"/>
        <v>71.730879999999999</v>
      </c>
      <c r="R23" s="8">
        <f t="shared" si="5"/>
        <v>108.73977846082468</v>
      </c>
      <c r="S23">
        <v>1495</v>
      </c>
    </row>
    <row r="24" spans="1:19">
      <c r="A24" s="93" t="s">
        <v>793</v>
      </c>
      <c r="B24" s="98" t="s">
        <v>820</v>
      </c>
      <c r="C24">
        <v>500</v>
      </c>
      <c r="D24" s="110">
        <f t="shared" si="0"/>
        <v>6000</v>
      </c>
      <c r="E24" s="109">
        <v>23834</v>
      </c>
      <c r="F24" s="19">
        <v>7475</v>
      </c>
      <c r="G24" s="114">
        <f t="shared" si="1"/>
        <v>16359</v>
      </c>
      <c r="H24" s="19">
        <v>0.32</v>
      </c>
      <c r="I24" s="8">
        <f t="shared" si="2"/>
        <v>11124.119999999999</v>
      </c>
      <c r="M24" s="8">
        <f t="shared" si="3"/>
        <v>18599.12</v>
      </c>
      <c r="O24" s="120">
        <v>250</v>
      </c>
      <c r="P24" s="8">
        <f t="shared" si="4"/>
        <v>74.396479999999997</v>
      </c>
      <c r="R24" s="8">
        <f t="shared" si="5"/>
        <v>80.64897694084452</v>
      </c>
      <c r="S24">
        <v>783</v>
      </c>
    </row>
    <row r="25" spans="1:19">
      <c r="A25" s="93" t="s">
        <v>794</v>
      </c>
      <c r="B25" s="98" t="s">
        <v>821</v>
      </c>
      <c r="C25">
        <v>450</v>
      </c>
      <c r="D25" s="110">
        <f t="shared" si="0"/>
        <v>5400</v>
      </c>
      <c r="E25" s="109">
        <v>25095</v>
      </c>
      <c r="F25" s="19">
        <v>7475</v>
      </c>
      <c r="G25" s="114">
        <f t="shared" si="1"/>
        <v>17620</v>
      </c>
      <c r="H25" s="19">
        <v>0.32</v>
      </c>
      <c r="I25" s="8">
        <f t="shared" si="2"/>
        <v>11981.599999999999</v>
      </c>
      <c r="M25" s="8">
        <f t="shared" si="3"/>
        <v>19456.599999999999</v>
      </c>
      <c r="O25" s="120">
        <v>250</v>
      </c>
      <c r="P25" s="8">
        <f t="shared" si="4"/>
        <v>77.826399999999992</v>
      </c>
      <c r="R25" s="8">
        <f t="shared" si="5"/>
        <v>69.385195769044955</v>
      </c>
      <c r="S25">
        <v>737</v>
      </c>
    </row>
    <row r="26" spans="1:19">
      <c r="A26" s="93" t="s">
        <v>769</v>
      </c>
      <c r="B26" s="98" t="s">
        <v>822</v>
      </c>
      <c r="C26">
        <v>450</v>
      </c>
      <c r="D26" s="110">
        <f t="shared" si="0"/>
        <v>5400</v>
      </c>
      <c r="E26" s="109">
        <v>23762</v>
      </c>
      <c r="F26" s="19">
        <v>7475</v>
      </c>
      <c r="G26" s="114">
        <f t="shared" si="1"/>
        <v>16287</v>
      </c>
      <c r="H26" s="19">
        <v>0.32</v>
      </c>
      <c r="I26" s="8">
        <f t="shared" si="2"/>
        <v>11075.16</v>
      </c>
      <c r="M26" s="8">
        <f t="shared" si="3"/>
        <v>18550.16</v>
      </c>
      <c r="O26" s="120">
        <v>250</v>
      </c>
      <c r="P26" s="8">
        <f t="shared" si="4"/>
        <v>74.200639999999993</v>
      </c>
      <c r="R26" s="8">
        <f t="shared" si="5"/>
        <v>72.775652608926293</v>
      </c>
      <c r="S26">
        <v>548</v>
      </c>
    </row>
    <row r="27" spans="1:19">
      <c r="A27" s="93" t="s">
        <v>795</v>
      </c>
      <c r="B27" s="98" t="s">
        <v>823</v>
      </c>
      <c r="C27">
        <v>500</v>
      </c>
      <c r="D27" s="110">
        <f t="shared" si="0"/>
        <v>6000</v>
      </c>
      <c r="E27" s="109" t="s">
        <v>836</v>
      </c>
      <c r="F27" s="19">
        <v>7475</v>
      </c>
      <c r="G27" s="114" t="e">
        <f t="shared" si="1"/>
        <v>#VALUE!</v>
      </c>
      <c r="H27" s="19">
        <v>0.32</v>
      </c>
      <c r="I27" s="8" t="e">
        <f t="shared" si="2"/>
        <v>#VALUE!</v>
      </c>
      <c r="M27" s="8" t="e">
        <f t="shared" si="3"/>
        <v>#VALUE!</v>
      </c>
      <c r="O27" s="120">
        <v>250</v>
      </c>
      <c r="P27" s="8" t="e">
        <f t="shared" si="4"/>
        <v>#VALUE!</v>
      </c>
      <c r="R27" s="8" t="e">
        <f t="shared" si="5"/>
        <v>#VALUE!</v>
      </c>
      <c r="S27">
        <v>783</v>
      </c>
    </row>
    <row r="28" spans="1:19">
      <c r="A28" s="93" t="s">
        <v>770</v>
      </c>
      <c r="B28" s="98" t="s">
        <v>824</v>
      </c>
      <c r="C28">
        <v>500</v>
      </c>
      <c r="D28" s="110">
        <f t="shared" si="0"/>
        <v>6000</v>
      </c>
      <c r="E28" s="109">
        <v>24490</v>
      </c>
      <c r="F28" s="19">
        <v>7475</v>
      </c>
      <c r="G28" s="114">
        <f t="shared" si="1"/>
        <v>17015</v>
      </c>
      <c r="H28" s="19">
        <v>0.32</v>
      </c>
      <c r="I28" s="8">
        <f t="shared" si="2"/>
        <v>11570.199999999999</v>
      </c>
      <c r="M28" s="8">
        <f t="shared" si="3"/>
        <v>19045.199999999997</v>
      </c>
      <c r="O28" s="120">
        <v>250</v>
      </c>
      <c r="P28" s="8">
        <f t="shared" si="4"/>
        <v>76.180799999999991</v>
      </c>
      <c r="R28" s="8">
        <f t="shared" si="5"/>
        <v>78.760002520320086</v>
      </c>
      <c r="S28">
        <v>472</v>
      </c>
    </row>
    <row r="29" spans="1:19">
      <c r="A29" s="93" t="s">
        <v>796</v>
      </c>
      <c r="B29" s="98" t="s">
        <v>825</v>
      </c>
      <c r="C29">
        <v>475</v>
      </c>
      <c r="D29" s="110">
        <f t="shared" si="0"/>
        <v>5700</v>
      </c>
      <c r="E29" s="109">
        <v>26245</v>
      </c>
      <c r="F29" s="19">
        <v>7475</v>
      </c>
      <c r="G29" s="114">
        <f t="shared" si="1"/>
        <v>18770</v>
      </c>
      <c r="H29" s="19">
        <v>0.32</v>
      </c>
      <c r="I29" s="8">
        <f t="shared" si="2"/>
        <v>12763.599999999999</v>
      </c>
      <c r="M29" s="8">
        <f t="shared" si="3"/>
        <v>20238.599999999999</v>
      </c>
      <c r="O29" s="120">
        <v>250</v>
      </c>
      <c r="P29" s="8">
        <f t="shared" si="4"/>
        <v>80.954399999999993</v>
      </c>
      <c r="R29" s="8">
        <f t="shared" si="5"/>
        <v>70.410008597432636</v>
      </c>
      <c r="S29">
        <v>653</v>
      </c>
    </row>
    <row r="30" spans="1:19">
      <c r="A30" s="93" t="s">
        <v>772</v>
      </c>
      <c r="B30" s="98" t="s">
        <v>826</v>
      </c>
      <c r="C30">
        <v>450</v>
      </c>
      <c r="D30" s="110">
        <f t="shared" si="0"/>
        <v>5400</v>
      </c>
      <c r="E30" s="109">
        <v>24227</v>
      </c>
      <c r="F30" s="19">
        <v>7475</v>
      </c>
      <c r="G30" s="114">
        <f t="shared" si="1"/>
        <v>16752</v>
      </c>
      <c r="H30" s="19">
        <v>0.32</v>
      </c>
      <c r="I30" s="8">
        <f t="shared" si="2"/>
        <v>11391.359999999999</v>
      </c>
      <c r="M30" s="8">
        <f t="shared" si="3"/>
        <v>18866.36</v>
      </c>
      <c r="O30" s="120">
        <v>250</v>
      </c>
      <c r="P30" s="8">
        <f t="shared" si="4"/>
        <v>75.465440000000001</v>
      </c>
      <c r="R30" s="8">
        <f t="shared" si="5"/>
        <v>71.555933417999015</v>
      </c>
      <c r="S30">
        <v>272</v>
      </c>
    </row>
    <row r="31" spans="1:19">
      <c r="A31" s="93" t="s">
        <v>797</v>
      </c>
      <c r="B31" s="98" t="s">
        <v>827</v>
      </c>
      <c r="C31">
        <v>500</v>
      </c>
      <c r="D31" s="110">
        <f t="shared" si="0"/>
        <v>6000</v>
      </c>
      <c r="E31" s="109">
        <v>27897</v>
      </c>
      <c r="F31" s="19">
        <v>7475</v>
      </c>
      <c r="G31" s="114">
        <f t="shared" si="1"/>
        <v>20422</v>
      </c>
      <c r="H31" s="19">
        <v>0.32</v>
      </c>
      <c r="I31" s="8">
        <f t="shared" si="2"/>
        <v>13886.96</v>
      </c>
      <c r="M31" s="8">
        <f t="shared" si="3"/>
        <v>21361.96</v>
      </c>
      <c r="O31" s="120">
        <v>250</v>
      </c>
      <c r="P31" s="8">
        <f t="shared" si="4"/>
        <v>85.447839999999999</v>
      </c>
      <c r="R31" s="8">
        <f t="shared" si="5"/>
        <v>70.218275851092315</v>
      </c>
      <c r="S31">
        <v>783</v>
      </c>
    </row>
    <row r="32" spans="1:19">
      <c r="A32" s="93" t="s">
        <v>798</v>
      </c>
      <c r="B32" s="98" t="s">
        <v>828</v>
      </c>
      <c r="C32">
        <v>450</v>
      </c>
      <c r="D32" s="110">
        <f t="shared" si="0"/>
        <v>5400</v>
      </c>
      <c r="E32" s="109">
        <v>28783</v>
      </c>
      <c r="F32" s="19">
        <v>7475</v>
      </c>
      <c r="G32" s="114">
        <f t="shared" si="1"/>
        <v>21308</v>
      </c>
      <c r="H32" s="19">
        <v>0.32</v>
      </c>
      <c r="I32" s="8">
        <f t="shared" si="2"/>
        <v>14489.439999999999</v>
      </c>
      <c r="M32" s="8">
        <f t="shared" si="3"/>
        <v>21964.44</v>
      </c>
      <c r="O32" s="120">
        <v>250</v>
      </c>
      <c r="P32" s="8">
        <f t="shared" si="4"/>
        <v>87.857759999999999</v>
      </c>
      <c r="R32" s="8">
        <f t="shared" si="5"/>
        <v>61.462982894168938</v>
      </c>
      <c r="S32">
        <v>737</v>
      </c>
    </row>
    <row r="33" spans="1:19">
      <c r="A33" s="93" t="s">
        <v>773</v>
      </c>
      <c r="B33" s="98" t="s">
        <v>829</v>
      </c>
      <c r="C33">
        <v>475</v>
      </c>
      <c r="D33" s="110">
        <f t="shared" si="0"/>
        <v>5700</v>
      </c>
      <c r="E33" s="109">
        <v>25307</v>
      </c>
      <c r="F33" s="19">
        <v>7475</v>
      </c>
      <c r="G33" s="114">
        <f t="shared" si="1"/>
        <v>17832</v>
      </c>
      <c r="H33" s="19">
        <v>0.32</v>
      </c>
      <c r="I33" s="8">
        <f t="shared" si="2"/>
        <v>12125.759999999998</v>
      </c>
      <c r="M33" s="8">
        <f t="shared" si="3"/>
        <v>19600.759999999998</v>
      </c>
      <c r="O33" s="120">
        <v>250</v>
      </c>
      <c r="P33" s="8">
        <f t="shared" si="4"/>
        <v>78.40303999999999</v>
      </c>
      <c r="R33" s="8">
        <f t="shared" si="5"/>
        <v>72.701262604103121</v>
      </c>
      <c r="S33">
        <v>657</v>
      </c>
    </row>
    <row r="34" spans="1:19">
      <c r="A34" s="93" t="s">
        <v>799</v>
      </c>
      <c r="B34" s="98" t="s">
        <v>830</v>
      </c>
      <c r="C34">
        <v>495</v>
      </c>
      <c r="D34" s="110">
        <f t="shared" si="0"/>
        <v>5940</v>
      </c>
      <c r="E34" s="109">
        <v>24962</v>
      </c>
      <c r="F34" s="19">
        <v>7475</v>
      </c>
      <c r="G34" s="114">
        <f t="shared" si="1"/>
        <v>17487</v>
      </c>
      <c r="H34" s="19">
        <v>0.32</v>
      </c>
      <c r="I34" s="8">
        <f t="shared" si="2"/>
        <v>11891.159999999998</v>
      </c>
      <c r="M34" s="8">
        <f t="shared" si="3"/>
        <v>19366.159999999996</v>
      </c>
      <c r="O34" s="120">
        <v>250</v>
      </c>
      <c r="P34" s="8">
        <f t="shared" si="4"/>
        <v>77.464639999999989</v>
      </c>
      <c r="R34" s="8">
        <f t="shared" si="5"/>
        <v>76.680147225882692</v>
      </c>
      <c r="S34">
        <v>576</v>
      </c>
    </row>
    <row r="35" spans="1:19">
      <c r="A35" s="93" t="s">
        <v>774</v>
      </c>
      <c r="B35" s="98" t="s">
        <v>831</v>
      </c>
      <c r="C35">
        <v>495</v>
      </c>
      <c r="D35" s="110">
        <f t="shared" si="0"/>
        <v>5940</v>
      </c>
      <c r="E35" s="109">
        <v>23282</v>
      </c>
      <c r="F35" s="19">
        <v>7475</v>
      </c>
      <c r="G35" s="114">
        <f t="shared" si="1"/>
        <v>15807</v>
      </c>
      <c r="H35" s="19">
        <v>0.32</v>
      </c>
      <c r="I35" s="8">
        <f t="shared" si="2"/>
        <v>10748.759999999998</v>
      </c>
      <c r="M35" s="8">
        <f t="shared" si="3"/>
        <v>18223.759999999998</v>
      </c>
      <c r="O35" s="120">
        <v>250</v>
      </c>
      <c r="P35" s="8">
        <f t="shared" si="4"/>
        <v>72.895039999999995</v>
      </c>
      <c r="R35" s="8">
        <f t="shared" si="5"/>
        <v>81.487025729048241</v>
      </c>
      <c r="S35">
        <v>161</v>
      </c>
    </row>
    <row r="36" spans="1:19">
      <c r="A36" s="93" t="s">
        <v>775</v>
      </c>
      <c r="B36" s="98" t="s">
        <v>832</v>
      </c>
      <c r="C36">
        <v>525</v>
      </c>
      <c r="D36" s="110">
        <f t="shared" si="0"/>
        <v>6300</v>
      </c>
      <c r="E36" s="109">
        <v>23554</v>
      </c>
      <c r="F36" s="19">
        <v>7475</v>
      </c>
      <c r="G36" s="114">
        <f t="shared" si="1"/>
        <v>16079</v>
      </c>
      <c r="H36" s="19">
        <v>0.32</v>
      </c>
      <c r="I36" s="8">
        <f t="shared" si="2"/>
        <v>10933.72</v>
      </c>
      <c r="M36" s="8">
        <f t="shared" si="3"/>
        <v>18408.72</v>
      </c>
      <c r="O36" s="120">
        <v>250</v>
      </c>
      <c r="P36" s="8">
        <f t="shared" si="4"/>
        <v>73.63488000000001</v>
      </c>
      <c r="R36" s="8">
        <f t="shared" si="5"/>
        <v>85.557279376295568</v>
      </c>
      <c r="S36">
        <v>362</v>
      </c>
    </row>
    <row r="37" spans="1:19">
      <c r="F37" s="19"/>
    </row>
    <row r="38" spans="1:19">
      <c r="F38" s="19"/>
    </row>
    <row r="39" spans="1:19">
      <c r="F39" s="19"/>
    </row>
  </sheetData>
  <sheetProtection password="CC6D" sheet="1" objects="1" scenarios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R4" sqref="R4:R36"/>
    </sheetView>
  </sheetViews>
  <sheetFormatPr defaultRowHeight="12.75"/>
  <cols>
    <col min="1" max="1" width="24.5703125" style="120" customWidth="1"/>
    <col min="2" max="13" width="9.140625" style="120"/>
    <col min="14" max="14" width="2.85546875" style="120" customWidth="1"/>
    <col min="15" max="15" width="5.140625" style="120" customWidth="1"/>
    <col min="16" max="16" width="9.140625" style="8"/>
    <col min="17" max="17" width="4.28515625" style="120" customWidth="1"/>
    <col min="18" max="18" width="9.140625" style="8"/>
    <col min="19" max="16384" width="9.140625" style="120"/>
  </cols>
  <sheetData>
    <row r="1" spans="1:20">
      <c r="A1" s="120" t="s">
        <v>835</v>
      </c>
      <c r="B1" s="32"/>
      <c r="F1" s="4"/>
      <c r="G1" s="4"/>
      <c r="H1" s="10"/>
      <c r="I1" s="51"/>
      <c r="J1" s="10"/>
      <c r="K1" s="10"/>
      <c r="L1" s="10"/>
      <c r="O1" s="4"/>
    </row>
    <row r="2" spans="1:20">
      <c r="A2" s="120" t="s">
        <v>376</v>
      </c>
      <c r="B2" s="32"/>
      <c r="F2" s="4"/>
      <c r="G2" s="4"/>
      <c r="H2" s="10"/>
      <c r="I2" s="51"/>
      <c r="J2" s="10"/>
      <c r="K2" s="10"/>
      <c r="L2" s="10"/>
      <c r="O2" s="4"/>
    </row>
    <row r="3" spans="1:20" ht="76.5">
      <c r="A3" s="111"/>
      <c r="B3" s="112" t="s">
        <v>379</v>
      </c>
      <c r="C3" s="111" t="s">
        <v>750</v>
      </c>
      <c r="D3" s="111" t="s">
        <v>751</v>
      </c>
      <c r="E3" s="111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111" t="s">
        <v>366</v>
      </c>
      <c r="N3" s="111"/>
      <c r="O3" s="1"/>
      <c r="P3" s="7" t="s">
        <v>370</v>
      </c>
      <c r="Q3" s="111"/>
      <c r="R3" s="7" t="s">
        <v>369</v>
      </c>
      <c r="S3" s="111" t="s">
        <v>372</v>
      </c>
      <c r="T3" s="111"/>
    </row>
    <row r="4" spans="1:20">
      <c r="A4" s="107" t="s">
        <v>757</v>
      </c>
      <c r="B4" s="13" t="s">
        <v>833</v>
      </c>
      <c r="C4" s="104">
        <v>525</v>
      </c>
      <c r="D4" s="104">
        <v>6300</v>
      </c>
      <c r="E4" s="105">
        <v>25358</v>
      </c>
      <c r="F4" s="79">
        <v>7475</v>
      </c>
      <c r="G4" s="105">
        <v>17883</v>
      </c>
      <c r="H4" s="79">
        <v>0.32</v>
      </c>
      <c r="I4" s="106">
        <v>12160.439999999999</v>
      </c>
      <c r="J4" s="104"/>
      <c r="K4" s="104"/>
      <c r="L4" s="104"/>
      <c r="M4" s="106">
        <v>19635.439999999999</v>
      </c>
      <c r="N4" s="104"/>
      <c r="O4" s="104">
        <v>250</v>
      </c>
      <c r="P4" s="106">
        <v>78.541759999999996</v>
      </c>
      <c r="Q4" s="104"/>
      <c r="R4" s="106">
        <v>80.212106273146929</v>
      </c>
      <c r="S4" s="104">
        <v>10841</v>
      </c>
    </row>
    <row r="5" spans="1:20">
      <c r="A5" s="116" t="s">
        <v>778</v>
      </c>
      <c r="B5" s="120" t="s">
        <v>801</v>
      </c>
      <c r="C5" s="120">
        <v>695</v>
      </c>
      <c r="D5" s="120">
        <v>8340</v>
      </c>
      <c r="E5" s="123">
        <v>28471</v>
      </c>
      <c r="F5" s="19">
        <v>7475</v>
      </c>
      <c r="G5" s="114">
        <v>20996</v>
      </c>
      <c r="H5" s="19">
        <v>0.32</v>
      </c>
      <c r="I5" s="8">
        <v>14277.279999999999</v>
      </c>
      <c r="M5" s="8">
        <v>21752.28</v>
      </c>
      <c r="O5" s="120">
        <v>250</v>
      </c>
      <c r="P5" s="8">
        <v>87.009119999999996</v>
      </c>
      <c r="R5" s="8">
        <v>95.852021029519662</v>
      </c>
      <c r="S5" s="120">
        <v>870</v>
      </c>
    </row>
    <row r="6" spans="1:20">
      <c r="A6" s="116" t="s">
        <v>779</v>
      </c>
      <c r="B6" s="120" t="s">
        <v>802</v>
      </c>
      <c r="C6" s="120">
        <v>695</v>
      </c>
      <c r="D6" s="120">
        <v>8340</v>
      </c>
      <c r="E6" s="123">
        <v>28329</v>
      </c>
      <c r="F6" s="19">
        <v>7475</v>
      </c>
      <c r="G6" s="114">
        <v>20854</v>
      </c>
      <c r="H6" s="19">
        <v>0.32</v>
      </c>
      <c r="I6" s="8">
        <v>14180.72</v>
      </c>
      <c r="M6" s="8">
        <v>21655.72</v>
      </c>
      <c r="O6" s="120">
        <v>250</v>
      </c>
      <c r="P6" s="8">
        <v>86.622880000000009</v>
      </c>
      <c r="R6" s="8">
        <v>96.279412552434167</v>
      </c>
      <c r="S6" s="120">
        <v>870</v>
      </c>
    </row>
    <row r="7" spans="1:20">
      <c r="A7" s="116" t="s">
        <v>780</v>
      </c>
      <c r="B7" s="120" t="s">
        <v>803</v>
      </c>
      <c r="C7" s="120">
        <v>500</v>
      </c>
      <c r="D7" s="120">
        <v>6000</v>
      </c>
      <c r="E7" s="123">
        <v>22793</v>
      </c>
      <c r="F7" s="19">
        <v>7475</v>
      </c>
      <c r="G7" s="114">
        <v>15318</v>
      </c>
      <c r="H7" s="19">
        <v>0.32</v>
      </c>
      <c r="I7" s="8">
        <v>10416.24</v>
      </c>
      <c r="M7" s="8">
        <v>17891.239999999998</v>
      </c>
      <c r="O7" s="120">
        <v>250</v>
      </c>
      <c r="P7" s="8">
        <v>71.564959999999985</v>
      </c>
      <c r="R7" s="8">
        <v>83.839912717061551</v>
      </c>
      <c r="S7" s="120">
        <v>818</v>
      </c>
    </row>
    <row r="8" spans="1:20">
      <c r="A8" s="116" t="s">
        <v>759</v>
      </c>
      <c r="B8" s="120" t="s">
        <v>804</v>
      </c>
      <c r="C8" s="120">
        <v>495</v>
      </c>
      <c r="D8" s="120">
        <v>5940</v>
      </c>
      <c r="E8" s="123">
        <v>25287</v>
      </c>
      <c r="F8" s="19">
        <v>7475</v>
      </c>
      <c r="G8" s="114">
        <v>17812</v>
      </c>
      <c r="H8" s="19">
        <v>0.32</v>
      </c>
      <c r="I8" s="8">
        <v>12112.159999999998</v>
      </c>
      <c r="M8" s="8">
        <v>19587.159999999996</v>
      </c>
      <c r="O8" s="120">
        <v>250</v>
      </c>
      <c r="P8" s="8">
        <v>78.348639999999989</v>
      </c>
      <c r="R8" s="8">
        <v>75.814972665766774</v>
      </c>
      <c r="S8" s="120">
        <v>143</v>
      </c>
    </row>
    <row r="9" spans="1:20">
      <c r="A9" s="116" t="s">
        <v>781</v>
      </c>
      <c r="B9" s="120" t="s">
        <v>805</v>
      </c>
      <c r="C9" s="120">
        <v>495</v>
      </c>
      <c r="D9" s="120">
        <v>5940</v>
      </c>
      <c r="E9" s="123">
        <v>25224</v>
      </c>
      <c r="F9" s="19">
        <v>7475</v>
      </c>
      <c r="G9" s="114">
        <v>17749</v>
      </c>
      <c r="H9" s="19">
        <v>0.32</v>
      </c>
      <c r="I9" s="8">
        <v>12069.32</v>
      </c>
      <c r="M9" s="8">
        <v>19544.32</v>
      </c>
      <c r="O9" s="120">
        <v>250</v>
      </c>
      <c r="P9" s="8">
        <v>78.177279999999996</v>
      </c>
      <c r="R9" s="8">
        <v>75.981154627022079</v>
      </c>
      <c r="S9" s="120">
        <v>576</v>
      </c>
    </row>
    <row r="10" spans="1:20">
      <c r="A10" s="116" t="s">
        <v>761</v>
      </c>
      <c r="B10" s="120" t="s">
        <v>806</v>
      </c>
      <c r="C10" s="120">
        <v>450</v>
      </c>
      <c r="D10" s="120">
        <v>5400</v>
      </c>
      <c r="E10" s="123">
        <v>23934</v>
      </c>
      <c r="F10" s="19">
        <v>7475</v>
      </c>
      <c r="G10" s="114">
        <v>16459</v>
      </c>
      <c r="H10" s="19">
        <v>0.32</v>
      </c>
      <c r="I10" s="8">
        <v>11192.119999999999</v>
      </c>
      <c r="M10" s="8">
        <v>18667.12</v>
      </c>
      <c r="O10" s="120">
        <v>250</v>
      </c>
      <c r="P10" s="8">
        <v>74.668480000000002</v>
      </c>
      <c r="R10" s="8">
        <v>72.319672236531403</v>
      </c>
      <c r="S10" s="120">
        <v>280</v>
      </c>
    </row>
    <row r="11" spans="1:20">
      <c r="A11" s="116" t="s">
        <v>782</v>
      </c>
      <c r="B11" s="120" t="s">
        <v>807</v>
      </c>
      <c r="C11" s="120">
        <v>500</v>
      </c>
      <c r="D11" s="120">
        <v>6000</v>
      </c>
      <c r="E11" s="123">
        <v>21810</v>
      </c>
      <c r="F11" s="19">
        <v>7475</v>
      </c>
      <c r="G11" s="114">
        <v>14335</v>
      </c>
      <c r="H11" s="19">
        <v>0.32</v>
      </c>
      <c r="I11" s="8">
        <v>9747.7999999999993</v>
      </c>
      <c r="M11" s="8">
        <v>17222.8</v>
      </c>
      <c r="O11" s="120">
        <v>250</v>
      </c>
      <c r="P11" s="8">
        <v>68.891199999999998</v>
      </c>
      <c r="R11" s="8">
        <v>87.093852335276495</v>
      </c>
      <c r="S11" s="120">
        <v>818</v>
      </c>
    </row>
    <row r="12" spans="1:20">
      <c r="A12" s="116" t="s">
        <v>783</v>
      </c>
      <c r="B12" s="120" t="s">
        <v>808</v>
      </c>
      <c r="C12" s="120">
        <v>450</v>
      </c>
      <c r="D12" s="120">
        <v>5400</v>
      </c>
      <c r="E12" s="123">
        <v>25404</v>
      </c>
      <c r="F12" s="19">
        <v>7475</v>
      </c>
      <c r="G12" s="114">
        <v>17929</v>
      </c>
      <c r="H12" s="19">
        <v>0.32</v>
      </c>
      <c r="I12" s="8">
        <v>12191.72</v>
      </c>
      <c r="M12" s="8">
        <v>19666.72</v>
      </c>
      <c r="O12" s="120">
        <v>250</v>
      </c>
      <c r="P12" s="8">
        <v>78.666880000000006</v>
      </c>
      <c r="R12" s="8">
        <v>68.643881643710785</v>
      </c>
      <c r="S12" s="120">
        <v>737</v>
      </c>
    </row>
    <row r="13" spans="1:20">
      <c r="A13" s="116" t="s">
        <v>763</v>
      </c>
      <c r="B13" s="120" t="s">
        <v>809</v>
      </c>
      <c r="C13" s="120">
        <v>550</v>
      </c>
      <c r="D13" s="120">
        <v>6600</v>
      </c>
      <c r="E13" s="123">
        <v>28902</v>
      </c>
      <c r="F13" s="19">
        <v>7475</v>
      </c>
      <c r="G13" s="114">
        <v>21427</v>
      </c>
      <c r="H13" s="19">
        <v>0.32</v>
      </c>
      <c r="I13" s="8">
        <v>14570.359999999999</v>
      </c>
      <c r="M13" s="8">
        <v>22045.360000000001</v>
      </c>
      <c r="O13" s="120">
        <v>250</v>
      </c>
      <c r="P13" s="8">
        <v>88.181440000000009</v>
      </c>
      <c r="R13" s="8">
        <v>74.845681812408586</v>
      </c>
      <c r="S13" s="120">
        <v>137</v>
      </c>
    </row>
    <row r="14" spans="1:20">
      <c r="A14" s="116" t="s">
        <v>784</v>
      </c>
      <c r="B14" s="120" t="s">
        <v>810</v>
      </c>
      <c r="C14" s="120">
        <v>650</v>
      </c>
      <c r="D14" s="120">
        <v>7800</v>
      </c>
      <c r="E14" s="123">
        <v>26335</v>
      </c>
      <c r="F14" s="19">
        <v>7475</v>
      </c>
      <c r="G14" s="114">
        <v>18860</v>
      </c>
      <c r="H14" s="19">
        <v>0.32</v>
      </c>
      <c r="I14" s="8">
        <v>12824.8</v>
      </c>
      <c r="M14" s="8">
        <v>20299.8</v>
      </c>
      <c r="O14" s="120">
        <v>250</v>
      </c>
      <c r="P14" s="8">
        <v>81.19919999999999</v>
      </c>
      <c r="R14" s="8">
        <v>96.060059705021729</v>
      </c>
      <c r="S14" s="120">
        <v>1495</v>
      </c>
    </row>
    <row r="15" spans="1:20">
      <c r="A15" s="116" t="s">
        <v>785</v>
      </c>
      <c r="B15" s="120" t="s">
        <v>811</v>
      </c>
      <c r="C15" s="120">
        <v>475</v>
      </c>
      <c r="D15" s="120">
        <v>5700</v>
      </c>
      <c r="E15" s="123">
        <v>34200</v>
      </c>
      <c r="F15" s="19">
        <v>7475</v>
      </c>
      <c r="G15" s="114">
        <v>26725</v>
      </c>
      <c r="H15" s="19">
        <v>0.32</v>
      </c>
      <c r="I15" s="8">
        <v>18173</v>
      </c>
      <c r="M15" s="8">
        <v>25648</v>
      </c>
      <c r="O15" s="120">
        <v>250</v>
      </c>
      <c r="P15" s="8">
        <v>102.592</v>
      </c>
      <c r="R15" s="8">
        <v>55.559887710542732</v>
      </c>
      <c r="S15" s="120">
        <v>653</v>
      </c>
    </row>
    <row r="16" spans="1:20">
      <c r="A16" s="116" t="s">
        <v>786</v>
      </c>
      <c r="B16" s="120" t="s">
        <v>812</v>
      </c>
      <c r="C16" s="120">
        <v>650</v>
      </c>
      <c r="D16" s="120">
        <v>7800</v>
      </c>
      <c r="E16" s="123">
        <v>27573</v>
      </c>
      <c r="F16" s="16">
        <v>7475</v>
      </c>
      <c r="G16" s="114">
        <v>20098</v>
      </c>
      <c r="H16" s="19">
        <v>0.32</v>
      </c>
      <c r="I16" s="8">
        <v>13666.64</v>
      </c>
      <c r="M16" s="8">
        <v>21141.64</v>
      </c>
      <c r="O16" s="120">
        <v>250</v>
      </c>
      <c r="P16" s="8">
        <v>84.566559999999996</v>
      </c>
      <c r="R16" s="8">
        <v>92.235039476596896</v>
      </c>
      <c r="S16" s="120">
        <v>1495</v>
      </c>
    </row>
    <row r="17" spans="1:19">
      <c r="A17" s="116" t="s">
        <v>787</v>
      </c>
      <c r="B17" s="120" t="s">
        <v>813</v>
      </c>
      <c r="C17" s="120">
        <v>500</v>
      </c>
      <c r="D17" s="120">
        <v>6000</v>
      </c>
      <c r="E17" s="123">
        <v>24130</v>
      </c>
      <c r="F17" s="19">
        <v>7475</v>
      </c>
      <c r="G17" s="114">
        <v>16655</v>
      </c>
      <c r="H17" s="19">
        <v>0.32</v>
      </c>
      <c r="I17" s="8">
        <v>11325.4</v>
      </c>
      <c r="M17" s="8">
        <v>18800.400000000001</v>
      </c>
      <c r="O17" s="120">
        <v>250</v>
      </c>
      <c r="P17" s="8">
        <v>75.201599999999999</v>
      </c>
      <c r="R17" s="8">
        <v>79.785536477947275</v>
      </c>
      <c r="S17" s="120">
        <v>783</v>
      </c>
    </row>
    <row r="18" spans="1:19">
      <c r="A18" s="116" t="s">
        <v>788</v>
      </c>
      <c r="B18" s="120" t="s">
        <v>814</v>
      </c>
      <c r="C18" s="120">
        <v>495</v>
      </c>
      <c r="D18" s="120">
        <v>5940</v>
      </c>
      <c r="E18" s="123">
        <v>24163</v>
      </c>
      <c r="F18" s="19">
        <v>7475</v>
      </c>
      <c r="G18" s="114">
        <v>16688</v>
      </c>
      <c r="H18" s="19">
        <v>0.32</v>
      </c>
      <c r="I18" s="8">
        <v>11347.839999999998</v>
      </c>
      <c r="M18" s="8">
        <v>18822.839999999997</v>
      </c>
      <c r="O18" s="120">
        <v>250</v>
      </c>
      <c r="P18" s="8">
        <v>75.291359999999983</v>
      </c>
      <c r="R18" s="8">
        <v>78.89351447496766</v>
      </c>
      <c r="S18" s="120">
        <v>576</v>
      </c>
    </row>
    <row r="19" spans="1:19">
      <c r="A19" s="116" t="s">
        <v>764</v>
      </c>
      <c r="B19" s="120" t="s">
        <v>815</v>
      </c>
      <c r="C19" s="120">
        <v>470</v>
      </c>
      <c r="D19" s="120">
        <v>5640</v>
      </c>
      <c r="E19" s="123">
        <v>24998</v>
      </c>
      <c r="F19" s="19">
        <v>7475</v>
      </c>
      <c r="G19" s="114">
        <v>17523</v>
      </c>
      <c r="H19" s="19">
        <v>0.32</v>
      </c>
      <c r="I19" s="8">
        <v>11915.64</v>
      </c>
      <c r="M19" s="8">
        <v>19390.64</v>
      </c>
      <c r="O19" s="120">
        <v>250</v>
      </c>
      <c r="P19" s="8">
        <v>77.562559999999991</v>
      </c>
      <c r="R19" s="8">
        <v>72.715495723710006</v>
      </c>
      <c r="S19" s="120">
        <v>503</v>
      </c>
    </row>
    <row r="20" spans="1:19">
      <c r="A20" s="116" t="s">
        <v>789</v>
      </c>
      <c r="B20" s="120" t="s">
        <v>816</v>
      </c>
      <c r="C20" s="120">
        <v>550</v>
      </c>
      <c r="D20" s="120">
        <v>6600</v>
      </c>
      <c r="E20" s="123">
        <v>24447</v>
      </c>
      <c r="F20" s="19">
        <v>7475</v>
      </c>
      <c r="G20" s="114">
        <v>16972</v>
      </c>
      <c r="H20" s="19">
        <v>0.32</v>
      </c>
      <c r="I20" s="8">
        <v>11540.96</v>
      </c>
      <c r="M20" s="8">
        <v>19015.96</v>
      </c>
      <c r="O20" s="120">
        <v>250</v>
      </c>
      <c r="P20" s="8">
        <v>76.063839999999999</v>
      </c>
      <c r="R20" s="8">
        <v>86.769219119097855</v>
      </c>
      <c r="S20" s="120">
        <v>1374</v>
      </c>
    </row>
    <row r="21" spans="1:19">
      <c r="A21" s="116" t="s">
        <v>790</v>
      </c>
      <c r="B21" s="120" t="s">
        <v>817</v>
      </c>
      <c r="C21" s="120">
        <v>500</v>
      </c>
      <c r="D21" s="120">
        <v>6000</v>
      </c>
      <c r="E21" s="123">
        <v>23362</v>
      </c>
      <c r="F21" s="19">
        <v>7475</v>
      </c>
      <c r="G21" s="114">
        <v>15887</v>
      </c>
      <c r="H21" s="19">
        <v>0.32</v>
      </c>
      <c r="I21" s="8">
        <v>10803.16</v>
      </c>
      <c r="M21" s="8">
        <v>18278.16</v>
      </c>
      <c r="O21" s="120">
        <v>250</v>
      </c>
      <c r="P21" s="8">
        <v>73.112639999999999</v>
      </c>
      <c r="R21" s="8">
        <v>82.065153166401871</v>
      </c>
      <c r="S21" s="120">
        <v>783</v>
      </c>
    </row>
    <row r="22" spans="1:19">
      <c r="A22" s="116" t="s">
        <v>791</v>
      </c>
      <c r="B22" s="120" t="s">
        <v>818</v>
      </c>
      <c r="C22" s="120">
        <v>475</v>
      </c>
      <c r="D22" s="120">
        <v>5700</v>
      </c>
      <c r="E22" s="123">
        <v>23622</v>
      </c>
      <c r="F22" s="19">
        <v>7475</v>
      </c>
      <c r="G22" s="114">
        <v>16147</v>
      </c>
      <c r="H22" s="19">
        <v>0.32</v>
      </c>
      <c r="I22" s="8">
        <v>10979.96</v>
      </c>
      <c r="M22" s="8">
        <v>18454.96</v>
      </c>
      <c r="O22" s="120">
        <v>250</v>
      </c>
      <c r="P22" s="8">
        <v>73.819839999999999</v>
      </c>
      <c r="R22" s="8">
        <v>77.215014283422988</v>
      </c>
      <c r="S22" s="120">
        <v>653</v>
      </c>
    </row>
    <row r="23" spans="1:19">
      <c r="A23" s="116" t="s">
        <v>792</v>
      </c>
      <c r="B23" s="120" t="s">
        <v>819</v>
      </c>
      <c r="C23" s="120">
        <v>650</v>
      </c>
      <c r="D23" s="120">
        <v>7800</v>
      </c>
      <c r="E23" s="123">
        <v>22854</v>
      </c>
      <c r="F23" s="19">
        <v>7475</v>
      </c>
      <c r="G23" s="114">
        <v>15379</v>
      </c>
      <c r="H23" s="19">
        <v>0.32</v>
      </c>
      <c r="I23" s="8">
        <v>10457.719999999999</v>
      </c>
      <c r="M23" s="8">
        <v>17932.72</v>
      </c>
      <c r="O23" s="120">
        <v>250</v>
      </c>
      <c r="P23" s="8">
        <v>71.730879999999999</v>
      </c>
      <c r="R23" s="8">
        <v>108.73977846082468</v>
      </c>
      <c r="S23" s="120">
        <v>1495</v>
      </c>
    </row>
    <row r="24" spans="1:19">
      <c r="A24" s="116" t="s">
        <v>793</v>
      </c>
      <c r="B24" s="120" t="s">
        <v>820</v>
      </c>
      <c r="C24" s="120">
        <v>500</v>
      </c>
      <c r="D24" s="120">
        <v>6000</v>
      </c>
      <c r="E24" s="123">
        <v>23834</v>
      </c>
      <c r="F24" s="19">
        <v>7475</v>
      </c>
      <c r="G24" s="114">
        <v>16359</v>
      </c>
      <c r="H24" s="19">
        <v>0.32</v>
      </c>
      <c r="I24" s="8">
        <v>11124.119999999999</v>
      </c>
      <c r="M24" s="8">
        <v>18599.12</v>
      </c>
      <c r="O24" s="120">
        <v>250</v>
      </c>
      <c r="P24" s="8">
        <v>74.396479999999997</v>
      </c>
      <c r="R24" s="8">
        <v>80.64897694084452</v>
      </c>
      <c r="S24" s="120">
        <v>783</v>
      </c>
    </row>
    <row r="25" spans="1:19">
      <c r="A25" s="116" t="s">
        <v>794</v>
      </c>
      <c r="B25" s="120" t="s">
        <v>821</v>
      </c>
      <c r="C25" s="120">
        <v>450</v>
      </c>
      <c r="D25" s="120">
        <v>5400</v>
      </c>
      <c r="E25" s="123">
        <v>25095</v>
      </c>
      <c r="F25" s="19">
        <v>7475</v>
      </c>
      <c r="G25" s="114">
        <v>17620</v>
      </c>
      <c r="H25" s="19">
        <v>0.32</v>
      </c>
      <c r="I25" s="8">
        <v>11981.599999999999</v>
      </c>
      <c r="M25" s="8">
        <v>19456.599999999999</v>
      </c>
      <c r="O25" s="120">
        <v>250</v>
      </c>
      <c r="P25" s="8">
        <v>77.826399999999992</v>
      </c>
      <c r="R25" s="8">
        <v>69.385195769044955</v>
      </c>
      <c r="S25" s="120">
        <v>737</v>
      </c>
    </row>
    <row r="26" spans="1:19">
      <c r="A26" s="116" t="s">
        <v>769</v>
      </c>
      <c r="B26" s="120" t="s">
        <v>822</v>
      </c>
      <c r="C26" s="120">
        <v>450</v>
      </c>
      <c r="D26" s="120">
        <v>5400</v>
      </c>
      <c r="E26" s="123">
        <v>23762</v>
      </c>
      <c r="F26" s="19">
        <v>7475</v>
      </c>
      <c r="G26" s="114">
        <v>16287</v>
      </c>
      <c r="H26" s="19">
        <v>0.32</v>
      </c>
      <c r="I26" s="8">
        <v>11075.16</v>
      </c>
      <c r="M26" s="8">
        <v>18550.16</v>
      </c>
      <c r="O26" s="120">
        <v>250</v>
      </c>
      <c r="P26" s="8">
        <v>74.200639999999993</v>
      </c>
      <c r="R26" s="8">
        <v>72.775652608926293</v>
      </c>
      <c r="S26" s="120">
        <v>548</v>
      </c>
    </row>
    <row r="27" spans="1:19">
      <c r="A27" s="116" t="s">
        <v>795</v>
      </c>
      <c r="B27" s="120" t="s">
        <v>823</v>
      </c>
      <c r="C27" s="120">
        <v>500</v>
      </c>
      <c r="D27" s="120">
        <v>6000</v>
      </c>
      <c r="E27" s="123" t="s">
        <v>836</v>
      </c>
      <c r="F27" s="19">
        <v>7475</v>
      </c>
      <c r="G27" s="114" t="e">
        <v>#VALUE!</v>
      </c>
      <c r="H27" s="19">
        <v>0.32</v>
      </c>
      <c r="I27" s="8" t="e">
        <v>#VALUE!</v>
      </c>
      <c r="M27" s="8" t="e">
        <v>#VALUE!</v>
      </c>
      <c r="O27" s="120">
        <v>250</v>
      </c>
      <c r="P27" s="8" t="e">
        <v>#VALUE!</v>
      </c>
      <c r="R27" s="8" t="e">
        <v>#VALUE!</v>
      </c>
      <c r="S27" s="120">
        <v>783</v>
      </c>
    </row>
    <row r="28" spans="1:19">
      <c r="A28" s="116" t="s">
        <v>770</v>
      </c>
      <c r="B28" s="120" t="s">
        <v>824</v>
      </c>
      <c r="C28" s="120">
        <v>500</v>
      </c>
      <c r="D28" s="120">
        <v>6000</v>
      </c>
      <c r="E28" s="123">
        <v>24490</v>
      </c>
      <c r="F28" s="19">
        <v>7475</v>
      </c>
      <c r="G28" s="114">
        <v>17015</v>
      </c>
      <c r="H28" s="19">
        <v>0.32</v>
      </c>
      <c r="I28" s="8">
        <v>11570.199999999999</v>
      </c>
      <c r="M28" s="8">
        <v>19045.199999999997</v>
      </c>
      <c r="O28" s="120">
        <v>250</v>
      </c>
      <c r="P28" s="8">
        <v>76.180799999999991</v>
      </c>
      <c r="R28" s="8">
        <v>78.760002520320086</v>
      </c>
      <c r="S28" s="120">
        <v>472</v>
      </c>
    </row>
    <row r="29" spans="1:19">
      <c r="A29" s="116" t="s">
        <v>796</v>
      </c>
      <c r="B29" s="120" t="s">
        <v>825</v>
      </c>
      <c r="C29" s="120">
        <v>475</v>
      </c>
      <c r="D29" s="120">
        <v>5700</v>
      </c>
      <c r="E29" s="123">
        <v>26245</v>
      </c>
      <c r="F29" s="19">
        <v>7475</v>
      </c>
      <c r="G29" s="114">
        <v>18770</v>
      </c>
      <c r="H29" s="19">
        <v>0.32</v>
      </c>
      <c r="I29" s="8">
        <v>12763.599999999999</v>
      </c>
      <c r="M29" s="8">
        <v>20238.599999999999</v>
      </c>
      <c r="O29" s="120">
        <v>250</v>
      </c>
      <c r="P29" s="8">
        <v>80.954399999999993</v>
      </c>
      <c r="R29" s="8">
        <v>70.410008597432636</v>
      </c>
      <c r="S29" s="120">
        <v>653</v>
      </c>
    </row>
    <row r="30" spans="1:19">
      <c r="A30" s="116" t="s">
        <v>772</v>
      </c>
      <c r="B30" s="120" t="s">
        <v>826</v>
      </c>
      <c r="C30" s="120">
        <v>450</v>
      </c>
      <c r="D30" s="120">
        <v>5400</v>
      </c>
      <c r="E30" s="123">
        <v>24227</v>
      </c>
      <c r="F30" s="19">
        <v>7475</v>
      </c>
      <c r="G30" s="114">
        <v>16752</v>
      </c>
      <c r="H30" s="19">
        <v>0.32</v>
      </c>
      <c r="I30" s="8">
        <v>11391.359999999999</v>
      </c>
      <c r="M30" s="8">
        <v>18866.36</v>
      </c>
      <c r="O30" s="120">
        <v>250</v>
      </c>
      <c r="P30" s="8">
        <v>75.465440000000001</v>
      </c>
      <c r="R30" s="8">
        <v>71.555933417999015</v>
      </c>
      <c r="S30" s="120">
        <v>272</v>
      </c>
    </row>
    <row r="31" spans="1:19">
      <c r="A31" s="116" t="s">
        <v>797</v>
      </c>
      <c r="B31" s="120" t="s">
        <v>827</v>
      </c>
      <c r="C31" s="120">
        <v>500</v>
      </c>
      <c r="D31" s="120">
        <v>6000</v>
      </c>
      <c r="E31" s="123">
        <v>27897</v>
      </c>
      <c r="F31" s="19">
        <v>7475</v>
      </c>
      <c r="G31" s="114">
        <v>20422</v>
      </c>
      <c r="H31" s="19">
        <v>0.32</v>
      </c>
      <c r="I31" s="8">
        <v>13886.96</v>
      </c>
      <c r="M31" s="8">
        <v>21361.96</v>
      </c>
      <c r="O31" s="120">
        <v>250</v>
      </c>
      <c r="P31" s="8">
        <v>85.447839999999999</v>
      </c>
      <c r="R31" s="8">
        <v>70.218275851092315</v>
      </c>
      <c r="S31" s="120">
        <v>783</v>
      </c>
    </row>
    <row r="32" spans="1:19">
      <c r="A32" s="116" t="s">
        <v>798</v>
      </c>
      <c r="B32" s="120" t="s">
        <v>828</v>
      </c>
      <c r="C32" s="120">
        <v>450</v>
      </c>
      <c r="D32" s="120">
        <v>5400</v>
      </c>
      <c r="E32" s="123">
        <v>28783</v>
      </c>
      <c r="F32" s="19">
        <v>7475</v>
      </c>
      <c r="G32" s="114">
        <v>21308</v>
      </c>
      <c r="H32" s="19">
        <v>0.32</v>
      </c>
      <c r="I32" s="8">
        <v>14489.439999999999</v>
      </c>
      <c r="M32" s="8">
        <v>21964.44</v>
      </c>
      <c r="O32" s="120">
        <v>250</v>
      </c>
      <c r="P32" s="8">
        <v>87.857759999999999</v>
      </c>
      <c r="R32" s="8">
        <v>61.462982894168938</v>
      </c>
      <c r="S32" s="120">
        <v>737</v>
      </c>
    </row>
    <row r="33" spans="1:19">
      <c r="A33" s="116" t="s">
        <v>773</v>
      </c>
      <c r="B33" s="120" t="s">
        <v>829</v>
      </c>
      <c r="C33" s="120">
        <v>475</v>
      </c>
      <c r="D33" s="120">
        <v>5700</v>
      </c>
      <c r="E33" s="123">
        <v>25307</v>
      </c>
      <c r="F33" s="19">
        <v>7475</v>
      </c>
      <c r="G33" s="114">
        <v>17832</v>
      </c>
      <c r="H33" s="19">
        <v>0.32</v>
      </c>
      <c r="I33" s="8">
        <v>12125.759999999998</v>
      </c>
      <c r="M33" s="8">
        <v>19600.759999999998</v>
      </c>
      <c r="O33" s="120">
        <v>250</v>
      </c>
      <c r="P33" s="8">
        <v>78.40303999999999</v>
      </c>
      <c r="R33" s="8">
        <v>72.701262604103121</v>
      </c>
      <c r="S33" s="120">
        <v>657</v>
      </c>
    </row>
    <row r="34" spans="1:19">
      <c r="A34" s="116" t="s">
        <v>799</v>
      </c>
      <c r="B34" s="120" t="s">
        <v>830</v>
      </c>
      <c r="C34" s="120">
        <v>495</v>
      </c>
      <c r="D34" s="120">
        <v>5940</v>
      </c>
      <c r="E34" s="123">
        <v>24962</v>
      </c>
      <c r="F34" s="19">
        <v>7475</v>
      </c>
      <c r="G34" s="114">
        <v>17487</v>
      </c>
      <c r="H34" s="19">
        <v>0.32</v>
      </c>
      <c r="I34" s="8">
        <v>11891.159999999998</v>
      </c>
      <c r="M34" s="8">
        <v>19366.159999999996</v>
      </c>
      <c r="O34" s="120">
        <v>250</v>
      </c>
      <c r="P34" s="8">
        <v>77.464639999999989</v>
      </c>
      <c r="R34" s="8">
        <v>76.680147225882692</v>
      </c>
      <c r="S34" s="120">
        <v>576</v>
      </c>
    </row>
    <row r="35" spans="1:19">
      <c r="A35" s="116" t="s">
        <v>774</v>
      </c>
      <c r="B35" s="120" t="s">
        <v>831</v>
      </c>
      <c r="C35" s="120">
        <v>495</v>
      </c>
      <c r="D35" s="120">
        <v>5940</v>
      </c>
      <c r="E35" s="123">
        <v>23282</v>
      </c>
      <c r="F35" s="19">
        <v>7475</v>
      </c>
      <c r="G35" s="114">
        <v>15807</v>
      </c>
      <c r="H35" s="19">
        <v>0.32</v>
      </c>
      <c r="I35" s="8">
        <v>10748.759999999998</v>
      </c>
      <c r="M35" s="8">
        <v>18223.759999999998</v>
      </c>
      <c r="O35" s="120">
        <v>250</v>
      </c>
      <c r="P35" s="8">
        <v>72.895039999999995</v>
      </c>
      <c r="R35" s="8">
        <v>81.487025729048241</v>
      </c>
      <c r="S35" s="120">
        <v>161</v>
      </c>
    </row>
    <row r="36" spans="1:19">
      <c r="A36" s="116" t="s">
        <v>775</v>
      </c>
      <c r="B36" s="120" t="s">
        <v>832</v>
      </c>
      <c r="C36" s="120">
        <v>525</v>
      </c>
      <c r="D36" s="120">
        <v>6300</v>
      </c>
      <c r="E36" s="123">
        <v>23554</v>
      </c>
      <c r="F36" s="19">
        <v>7475</v>
      </c>
      <c r="G36" s="114">
        <v>16079</v>
      </c>
      <c r="H36" s="19">
        <v>0.32</v>
      </c>
      <c r="I36" s="8">
        <v>10933.72</v>
      </c>
      <c r="M36" s="8">
        <v>18408.72</v>
      </c>
      <c r="O36" s="120">
        <v>250</v>
      </c>
      <c r="P36" s="8">
        <v>73.63488000000001</v>
      </c>
      <c r="R36" s="8">
        <v>85.557279376295568</v>
      </c>
      <c r="S36" s="120">
        <v>362</v>
      </c>
    </row>
    <row r="37" spans="1:19">
      <c r="F37" s="19"/>
    </row>
    <row r="38" spans="1:19">
      <c r="F38" s="19"/>
    </row>
    <row r="39" spans="1:19">
      <c r="F3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R4" sqref="R4:R26"/>
    </sheetView>
  </sheetViews>
  <sheetFormatPr defaultRowHeight="12.75"/>
  <cols>
    <col min="1" max="1" width="31.7109375" customWidth="1"/>
    <col min="2" max="2" width="11.28515625" customWidth="1"/>
    <col min="14" max="15" width="5.140625" customWidth="1"/>
  </cols>
  <sheetData>
    <row r="1" spans="1:19">
      <c r="A1" s="110" t="s">
        <v>837</v>
      </c>
      <c r="B1" s="32"/>
      <c r="C1" s="110"/>
      <c r="D1" s="110"/>
      <c r="E1" s="110"/>
      <c r="F1" s="4"/>
      <c r="G1" s="4"/>
      <c r="H1" s="10"/>
      <c r="I1" s="51"/>
      <c r="J1" s="10"/>
      <c r="K1" s="10"/>
      <c r="L1" s="10"/>
      <c r="M1" s="110"/>
      <c r="N1" s="110"/>
      <c r="O1" s="4"/>
      <c r="P1" s="8"/>
      <c r="Q1" s="110"/>
      <c r="R1" s="8"/>
      <c r="S1" s="110"/>
    </row>
    <row r="2" spans="1:19">
      <c r="A2" s="110" t="s">
        <v>884</v>
      </c>
      <c r="B2" s="32"/>
      <c r="C2" s="110"/>
      <c r="D2" s="110"/>
      <c r="E2" s="110"/>
      <c r="F2" s="4"/>
      <c r="G2" s="4"/>
      <c r="H2" s="10"/>
      <c r="I2" s="51"/>
      <c r="J2" s="10"/>
      <c r="K2" s="10"/>
      <c r="L2" s="10"/>
      <c r="M2" s="110"/>
      <c r="N2" s="110"/>
      <c r="O2" s="4"/>
      <c r="P2" s="8"/>
      <c r="Q2" s="110"/>
      <c r="R2" s="8"/>
      <c r="S2" s="110"/>
    </row>
    <row r="3" spans="1:19" ht="76.5">
      <c r="A3" s="111"/>
      <c r="B3" s="112" t="s">
        <v>379</v>
      </c>
      <c r="C3" s="111" t="s">
        <v>750</v>
      </c>
      <c r="D3" s="111" t="s">
        <v>751</v>
      </c>
      <c r="E3" s="111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111" t="s">
        <v>366</v>
      </c>
      <c r="N3" s="111"/>
      <c r="O3" s="1"/>
      <c r="P3" s="7" t="s">
        <v>370</v>
      </c>
      <c r="Q3" s="111"/>
      <c r="R3" s="7" t="s">
        <v>369</v>
      </c>
      <c r="S3" s="111" t="s">
        <v>372</v>
      </c>
    </row>
    <row r="4" spans="1:19">
      <c r="A4" s="107" t="s">
        <v>838</v>
      </c>
      <c r="B4" s="13" t="s">
        <v>883</v>
      </c>
      <c r="C4" s="122">
        <v>495</v>
      </c>
      <c r="D4" s="13">
        <f>C4*12</f>
        <v>5940</v>
      </c>
      <c r="E4" s="24">
        <v>25755</v>
      </c>
      <c r="F4" s="13">
        <v>11000</v>
      </c>
      <c r="G4" s="12">
        <f>E4-F4</f>
        <v>14755</v>
      </c>
      <c r="H4" s="13">
        <v>0.32</v>
      </c>
      <c r="I4" s="11">
        <f>G4*(1-0.32)</f>
        <v>10033.4</v>
      </c>
      <c r="J4" s="13"/>
      <c r="K4" s="13"/>
      <c r="L4" s="13"/>
      <c r="M4" s="11">
        <f>I4+F4</f>
        <v>21033.4</v>
      </c>
      <c r="N4" s="13"/>
      <c r="O4" s="13">
        <v>252</v>
      </c>
      <c r="P4" s="11">
        <f>M4/O4</f>
        <v>83.465873015873015</v>
      </c>
      <c r="Q4" s="13"/>
      <c r="R4" s="11">
        <f>D4/P4</f>
        <v>71.166810881740474</v>
      </c>
      <c r="S4" s="12">
        <v>13058</v>
      </c>
    </row>
    <row r="5" spans="1:19">
      <c r="A5" s="115" t="s">
        <v>839</v>
      </c>
      <c r="B5" t="s">
        <v>861</v>
      </c>
      <c r="C5" s="118">
        <v>475</v>
      </c>
      <c r="D5" s="61">
        <f t="shared" ref="D5:D26" si="0">C5*12</f>
        <v>5700</v>
      </c>
      <c r="E5" s="121">
        <v>24075</v>
      </c>
      <c r="F5" s="19">
        <v>11000</v>
      </c>
      <c r="G5" s="76">
        <f t="shared" ref="G5:G26" si="1">E5-F5</f>
        <v>13075</v>
      </c>
      <c r="H5" s="19">
        <v>0.32</v>
      </c>
      <c r="I5" s="119">
        <f t="shared" ref="I5:I26" si="2">G5*(1-0.32)</f>
        <v>8891</v>
      </c>
      <c r="J5" s="110"/>
      <c r="K5" s="110"/>
      <c r="L5" s="110"/>
      <c r="M5" s="119">
        <f t="shared" ref="M5:M26" si="3">I5+F5</f>
        <v>19891</v>
      </c>
      <c r="N5" s="110"/>
      <c r="O5" s="16">
        <v>252</v>
      </c>
      <c r="P5" s="119">
        <f t="shared" ref="P5:P26" si="4">M5/O5</f>
        <v>78.932539682539684</v>
      </c>
      <c r="Q5" s="110"/>
      <c r="R5" s="119">
        <f t="shared" ref="R5:R26" si="5">D5/P5</f>
        <v>72.213563923382438</v>
      </c>
      <c r="S5" s="110">
        <v>386</v>
      </c>
    </row>
    <row r="6" spans="1:19">
      <c r="A6" s="115" t="s">
        <v>840</v>
      </c>
      <c r="B6" t="s">
        <v>862</v>
      </c>
      <c r="C6" s="118">
        <v>370</v>
      </c>
      <c r="D6" s="61">
        <f t="shared" si="0"/>
        <v>4440</v>
      </c>
      <c r="E6" s="121">
        <v>22953</v>
      </c>
      <c r="F6" s="19">
        <v>11000</v>
      </c>
      <c r="G6" s="76">
        <f t="shared" si="1"/>
        <v>11953</v>
      </c>
      <c r="H6" s="19">
        <v>0.32</v>
      </c>
      <c r="I6" s="119">
        <f t="shared" si="2"/>
        <v>8128.0399999999991</v>
      </c>
      <c r="J6" s="110"/>
      <c r="K6" s="110"/>
      <c r="L6" s="110"/>
      <c r="M6" s="119">
        <f t="shared" si="3"/>
        <v>19128.04</v>
      </c>
      <c r="N6" s="110"/>
      <c r="O6" s="16">
        <v>252</v>
      </c>
      <c r="P6" s="119">
        <f t="shared" si="4"/>
        <v>75.904920634920643</v>
      </c>
      <c r="Q6" s="110"/>
      <c r="R6" s="119">
        <f t="shared" si="5"/>
        <v>58.494231505162048</v>
      </c>
      <c r="S6" s="110">
        <v>138</v>
      </c>
    </row>
    <row r="7" spans="1:19">
      <c r="A7" s="115" t="s">
        <v>841</v>
      </c>
      <c r="B7" t="s">
        <v>863</v>
      </c>
      <c r="C7" s="118">
        <v>480</v>
      </c>
      <c r="D7" s="61">
        <f t="shared" si="0"/>
        <v>5760</v>
      </c>
      <c r="E7" s="121">
        <v>26094</v>
      </c>
      <c r="F7" s="19">
        <v>11000</v>
      </c>
      <c r="G7" s="76">
        <f t="shared" si="1"/>
        <v>15094</v>
      </c>
      <c r="H7" s="19">
        <v>0.32</v>
      </c>
      <c r="I7" s="119">
        <f t="shared" si="2"/>
        <v>10263.919999999998</v>
      </c>
      <c r="J7" s="110"/>
      <c r="K7" s="110"/>
      <c r="L7" s="110"/>
      <c r="M7" s="119">
        <f t="shared" si="3"/>
        <v>21263.919999999998</v>
      </c>
      <c r="N7" s="110"/>
      <c r="O7" s="16">
        <v>252</v>
      </c>
      <c r="P7" s="119">
        <f t="shared" si="4"/>
        <v>84.380634920634918</v>
      </c>
      <c r="Q7" s="110"/>
      <c r="R7" s="119">
        <f t="shared" si="5"/>
        <v>68.262107833362805</v>
      </c>
      <c r="S7" s="110">
        <v>670</v>
      </c>
    </row>
    <row r="8" spans="1:19">
      <c r="A8" s="115" t="s">
        <v>842</v>
      </c>
      <c r="B8" t="s">
        <v>864</v>
      </c>
      <c r="C8" s="118">
        <v>450</v>
      </c>
      <c r="D8" s="61">
        <f t="shared" si="0"/>
        <v>5400</v>
      </c>
      <c r="E8" s="121">
        <v>24449</v>
      </c>
      <c r="F8" s="19">
        <v>11000</v>
      </c>
      <c r="G8" s="76">
        <f t="shared" si="1"/>
        <v>13449</v>
      </c>
      <c r="H8" s="19">
        <v>0.32</v>
      </c>
      <c r="I8" s="119">
        <f t="shared" si="2"/>
        <v>9145.32</v>
      </c>
      <c r="J8" s="110"/>
      <c r="K8" s="110"/>
      <c r="L8" s="110"/>
      <c r="M8" s="119">
        <f t="shared" si="3"/>
        <v>20145.32</v>
      </c>
      <c r="N8" s="110"/>
      <c r="O8" s="16">
        <v>252</v>
      </c>
      <c r="P8" s="119">
        <f t="shared" si="4"/>
        <v>79.941746031746035</v>
      </c>
      <c r="Q8" s="110"/>
      <c r="R8" s="119">
        <f t="shared" si="5"/>
        <v>67.549187602877495</v>
      </c>
      <c r="S8" s="110">
        <v>415</v>
      </c>
    </row>
    <row r="9" spans="1:19">
      <c r="A9" s="115" t="s">
        <v>843</v>
      </c>
      <c r="B9" t="s">
        <v>865</v>
      </c>
      <c r="C9" s="118">
        <v>600</v>
      </c>
      <c r="D9" s="61">
        <f t="shared" si="0"/>
        <v>7200</v>
      </c>
      <c r="E9" s="121">
        <v>27521</v>
      </c>
      <c r="F9" s="19">
        <v>11000</v>
      </c>
      <c r="G9" s="76">
        <f t="shared" si="1"/>
        <v>16521</v>
      </c>
      <c r="H9" s="19">
        <v>0.32</v>
      </c>
      <c r="I9" s="119">
        <f t="shared" si="2"/>
        <v>11234.279999999999</v>
      </c>
      <c r="J9" s="110"/>
      <c r="K9" s="110"/>
      <c r="L9" s="110"/>
      <c r="M9" s="119">
        <f t="shared" si="3"/>
        <v>22234.28</v>
      </c>
      <c r="N9" s="110"/>
      <c r="O9" s="16">
        <v>252</v>
      </c>
      <c r="P9" s="119">
        <f t="shared" si="4"/>
        <v>88.231269841269835</v>
      </c>
      <c r="Q9" s="110"/>
      <c r="R9" s="119">
        <f t="shared" si="5"/>
        <v>81.603721820540187</v>
      </c>
      <c r="S9" s="110">
        <v>962</v>
      </c>
    </row>
    <row r="10" spans="1:19">
      <c r="A10" s="115" t="s">
        <v>844</v>
      </c>
      <c r="B10" t="s">
        <v>866</v>
      </c>
      <c r="C10" s="118">
        <v>435.33</v>
      </c>
      <c r="D10" s="119">
        <f t="shared" si="0"/>
        <v>5223.96</v>
      </c>
      <c r="E10" s="121">
        <v>24551</v>
      </c>
      <c r="F10" s="19">
        <v>11000</v>
      </c>
      <c r="G10" s="76">
        <f t="shared" si="1"/>
        <v>13551</v>
      </c>
      <c r="H10" s="19">
        <v>0.32</v>
      </c>
      <c r="I10" s="119">
        <f t="shared" si="2"/>
        <v>9214.6799999999985</v>
      </c>
      <c r="J10" s="110"/>
      <c r="K10" s="110"/>
      <c r="L10" s="110"/>
      <c r="M10" s="119">
        <f t="shared" si="3"/>
        <v>20214.68</v>
      </c>
      <c r="N10" s="110"/>
      <c r="O10" s="16">
        <v>252</v>
      </c>
      <c r="P10" s="119">
        <f t="shared" si="4"/>
        <v>80.21698412698413</v>
      </c>
      <c r="Q10" s="110"/>
      <c r="R10" s="119">
        <f t="shared" si="5"/>
        <v>65.122867144075485</v>
      </c>
      <c r="S10">
        <v>741</v>
      </c>
    </row>
    <row r="11" spans="1:19">
      <c r="A11" s="115" t="s">
        <v>845</v>
      </c>
      <c r="B11" t="s">
        <v>867</v>
      </c>
      <c r="C11" s="118">
        <v>550</v>
      </c>
      <c r="D11" s="61">
        <f t="shared" si="0"/>
        <v>6600</v>
      </c>
      <c r="E11" s="121">
        <v>23074</v>
      </c>
      <c r="F11" s="19">
        <v>11000</v>
      </c>
      <c r="G11" s="76">
        <f t="shared" si="1"/>
        <v>12074</v>
      </c>
      <c r="H11" s="19">
        <v>0.32</v>
      </c>
      <c r="I11" s="119">
        <f t="shared" si="2"/>
        <v>8210.32</v>
      </c>
      <c r="J11" s="110"/>
      <c r="K11" s="110"/>
      <c r="L11" s="110"/>
      <c r="M11" s="119">
        <f t="shared" si="3"/>
        <v>19210.32</v>
      </c>
      <c r="N11" s="110"/>
      <c r="O11" s="16">
        <v>252</v>
      </c>
      <c r="P11" s="119">
        <f t="shared" si="4"/>
        <v>76.231428571428566</v>
      </c>
      <c r="Q11" s="110"/>
      <c r="R11" s="119">
        <f t="shared" si="5"/>
        <v>86.578464075559395</v>
      </c>
      <c r="S11" s="110">
        <v>684</v>
      </c>
    </row>
    <row r="12" spans="1:19">
      <c r="A12" s="115" t="s">
        <v>846</v>
      </c>
      <c r="B12" t="s">
        <v>868</v>
      </c>
      <c r="C12" s="118">
        <v>525</v>
      </c>
      <c r="D12" s="61">
        <f t="shared" si="0"/>
        <v>6300</v>
      </c>
      <c r="E12" s="121" t="s">
        <v>836</v>
      </c>
      <c r="F12" s="19">
        <v>11000</v>
      </c>
      <c r="G12" s="76" t="e">
        <f t="shared" si="1"/>
        <v>#VALUE!</v>
      </c>
      <c r="H12" s="19">
        <v>0.32</v>
      </c>
      <c r="I12" s="119" t="e">
        <f t="shared" si="2"/>
        <v>#VALUE!</v>
      </c>
      <c r="J12" s="110"/>
      <c r="K12" s="110"/>
      <c r="L12" s="110"/>
      <c r="M12" s="119" t="e">
        <f t="shared" si="3"/>
        <v>#VALUE!</v>
      </c>
      <c r="N12" s="110"/>
      <c r="O12" s="16">
        <v>252</v>
      </c>
      <c r="P12" s="119" t="e">
        <f t="shared" si="4"/>
        <v>#VALUE!</v>
      </c>
      <c r="Q12" s="110"/>
      <c r="R12" s="119" t="e">
        <f t="shared" si="5"/>
        <v>#VALUE!</v>
      </c>
      <c r="S12" s="110">
        <v>676</v>
      </c>
    </row>
    <row r="13" spans="1:19">
      <c r="A13" s="115" t="s">
        <v>847</v>
      </c>
      <c r="B13" t="s">
        <v>869</v>
      </c>
      <c r="C13" s="118">
        <v>500</v>
      </c>
      <c r="D13" s="61">
        <f t="shared" si="0"/>
        <v>6000</v>
      </c>
      <c r="E13" s="121">
        <v>23693</v>
      </c>
      <c r="F13" s="19">
        <v>11000</v>
      </c>
      <c r="G13" s="76">
        <f t="shared" si="1"/>
        <v>12693</v>
      </c>
      <c r="H13" s="19">
        <v>0.32</v>
      </c>
      <c r="I13" s="119">
        <f t="shared" si="2"/>
        <v>8631.24</v>
      </c>
      <c r="J13" s="110"/>
      <c r="K13" s="110"/>
      <c r="L13" s="110"/>
      <c r="M13" s="119">
        <f t="shared" si="3"/>
        <v>19631.239999999998</v>
      </c>
      <c r="N13" s="110"/>
      <c r="O13" s="16">
        <v>252</v>
      </c>
      <c r="P13" s="119">
        <f t="shared" si="4"/>
        <v>77.901746031746029</v>
      </c>
      <c r="Q13" s="110"/>
      <c r="R13" s="119">
        <f t="shared" si="5"/>
        <v>77.020096540004602</v>
      </c>
      <c r="S13" s="110">
        <v>598</v>
      </c>
    </row>
    <row r="14" spans="1:19">
      <c r="A14" s="115" t="s">
        <v>848</v>
      </c>
      <c r="B14" t="s">
        <v>870</v>
      </c>
      <c r="C14" s="118">
        <v>550</v>
      </c>
      <c r="D14" s="61">
        <f t="shared" si="0"/>
        <v>6600</v>
      </c>
      <c r="E14" s="121">
        <v>28602</v>
      </c>
      <c r="F14" s="19">
        <v>11000</v>
      </c>
      <c r="G14" s="76">
        <f t="shared" si="1"/>
        <v>17602</v>
      </c>
      <c r="H14" s="19">
        <v>0.32</v>
      </c>
      <c r="I14" s="119">
        <f t="shared" si="2"/>
        <v>11969.359999999999</v>
      </c>
      <c r="J14" s="110"/>
      <c r="K14" s="110"/>
      <c r="L14" s="110"/>
      <c r="M14" s="119">
        <f t="shared" si="3"/>
        <v>22969.360000000001</v>
      </c>
      <c r="N14" s="110"/>
      <c r="O14" s="16">
        <v>252</v>
      </c>
      <c r="P14" s="119">
        <f t="shared" si="4"/>
        <v>91.148253968253968</v>
      </c>
      <c r="Q14" s="110"/>
      <c r="R14" s="119">
        <f t="shared" si="5"/>
        <v>72.409505532587758</v>
      </c>
      <c r="S14" s="110">
        <v>465</v>
      </c>
    </row>
    <row r="15" spans="1:19">
      <c r="A15" s="115" t="s">
        <v>849</v>
      </c>
      <c r="B15" t="s">
        <v>871</v>
      </c>
      <c r="C15" s="118">
        <v>450</v>
      </c>
      <c r="D15" s="61">
        <f t="shared" si="0"/>
        <v>5400</v>
      </c>
      <c r="E15" s="121">
        <v>22041</v>
      </c>
      <c r="F15" s="19">
        <v>11000</v>
      </c>
      <c r="G15" s="76">
        <f t="shared" si="1"/>
        <v>11041</v>
      </c>
      <c r="H15" s="19">
        <v>0.32</v>
      </c>
      <c r="I15" s="119">
        <f t="shared" si="2"/>
        <v>7507.8799999999992</v>
      </c>
      <c r="J15" s="110"/>
      <c r="K15" s="110"/>
      <c r="L15" s="110"/>
      <c r="M15" s="119">
        <f t="shared" si="3"/>
        <v>18507.879999999997</v>
      </c>
      <c r="N15" s="110"/>
      <c r="O15" s="16">
        <v>252</v>
      </c>
      <c r="P15" s="119">
        <f t="shared" si="4"/>
        <v>73.443968253968237</v>
      </c>
      <c r="Q15" s="110"/>
      <c r="R15" s="119">
        <f t="shared" si="5"/>
        <v>73.525438894135917</v>
      </c>
      <c r="S15" s="110">
        <v>792</v>
      </c>
    </row>
    <row r="16" spans="1:19">
      <c r="A16" s="115" t="s">
        <v>850</v>
      </c>
      <c r="B16" t="s">
        <v>872</v>
      </c>
      <c r="C16" s="118">
        <v>400</v>
      </c>
      <c r="D16" s="61">
        <f t="shared" si="0"/>
        <v>4800</v>
      </c>
      <c r="E16" s="121">
        <v>22626</v>
      </c>
      <c r="F16" s="19">
        <v>11000</v>
      </c>
      <c r="G16" s="76">
        <f t="shared" si="1"/>
        <v>11626</v>
      </c>
      <c r="H16" s="19">
        <v>0.32</v>
      </c>
      <c r="I16" s="119">
        <f t="shared" si="2"/>
        <v>7905.6799999999994</v>
      </c>
      <c r="J16" s="110"/>
      <c r="K16" s="110"/>
      <c r="L16" s="110"/>
      <c r="M16" s="119">
        <f t="shared" si="3"/>
        <v>18905.68</v>
      </c>
      <c r="N16" s="110"/>
      <c r="O16" s="16">
        <v>252</v>
      </c>
      <c r="P16" s="119">
        <f t="shared" si="4"/>
        <v>75.022539682539687</v>
      </c>
      <c r="Q16" s="110"/>
      <c r="R16" s="119">
        <f t="shared" si="5"/>
        <v>63.980771916164876</v>
      </c>
      <c r="S16" s="110">
        <v>122</v>
      </c>
    </row>
    <row r="17" spans="1:19">
      <c r="A17" s="115" t="s">
        <v>851</v>
      </c>
      <c r="B17" t="s">
        <v>873</v>
      </c>
      <c r="C17" s="118">
        <v>550</v>
      </c>
      <c r="D17" s="61">
        <f t="shared" si="0"/>
        <v>6600</v>
      </c>
      <c r="E17" s="121">
        <v>31846</v>
      </c>
      <c r="F17" s="19">
        <v>11000</v>
      </c>
      <c r="G17" s="76">
        <f t="shared" si="1"/>
        <v>20846</v>
      </c>
      <c r="H17" s="19">
        <v>0.32</v>
      </c>
      <c r="I17" s="119">
        <f t="shared" si="2"/>
        <v>14175.279999999999</v>
      </c>
      <c r="J17" s="110"/>
      <c r="K17" s="110"/>
      <c r="L17" s="110"/>
      <c r="M17" s="119">
        <f t="shared" si="3"/>
        <v>25175.279999999999</v>
      </c>
      <c r="N17" s="110"/>
      <c r="O17" s="16">
        <v>252</v>
      </c>
      <c r="P17" s="119">
        <f t="shared" si="4"/>
        <v>99.90190476190476</v>
      </c>
      <c r="Q17" s="110"/>
      <c r="R17" s="119">
        <f t="shared" si="5"/>
        <v>66.064806429163852</v>
      </c>
      <c r="S17" s="110">
        <v>311</v>
      </c>
    </row>
    <row r="18" spans="1:19">
      <c r="A18" s="115" t="s">
        <v>852</v>
      </c>
      <c r="B18" t="s">
        <v>874</v>
      </c>
      <c r="C18" s="118">
        <v>425</v>
      </c>
      <c r="D18" s="61">
        <f t="shared" si="0"/>
        <v>5100</v>
      </c>
      <c r="E18" s="121">
        <v>24227</v>
      </c>
      <c r="F18" s="19">
        <v>11000</v>
      </c>
      <c r="G18" s="76">
        <f t="shared" si="1"/>
        <v>13227</v>
      </c>
      <c r="H18" s="19">
        <v>0.32</v>
      </c>
      <c r="I18" s="119">
        <f t="shared" si="2"/>
        <v>8994.3599999999988</v>
      </c>
      <c r="J18" s="110"/>
      <c r="K18" s="110"/>
      <c r="L18" s="110"/>
      <c r="M18" s="119">
        <f t="shared" si="3"/>
        <v>19994.36</v>
      </c>
      <c r="N18" s="110"/>
      <c r="O18" s="16">
        <v>252</v>
      </c>
      <c r="P18" s="119">
        <f t="shared" si="4"/>
        <v>79.342698412698411</v>
      </c>
      <c r="Q18" s="110"/>
      <c r="R18" s="119">
        <f t="shared" si="5"/>
        <v>64.278126431653732</v>
      </c>
      <c r="S18" s="110">
        <v>763</v>
      </c>
    </row>
    <row r="19" spans="1:19">
      <c r="A19" s="115" t="s">
        <v>853</v>
      </c>
      <c r="B19" t="s">
        <v>875</v>
      </c>
      <c r="C19" s="118">
        <v>495</v>
      </c>
      <c r="D19" s="61">
        <f t="shared" si="0"/>
        <v>5940</v>
      </c>
      <c r="E19" s="121">
        <v>25394</v>
      </c>
      <c r="F19" s="19">
        <v>11000</v>
      </c>
      <c r="G19" s="76">
        <f t="shared" si="1"/>
        <v>14394</v>
      </c>
      <c r="H19" s="19">
        <v>0.32</v>
      </c>
      <c r="I19" s="119">
        <f t="shared" si="2"/>
        <v>9787.9199999999983</v>
      </c>
      <c r="J19" s="110"/>
      <c r="K19" s="110"/>
      <c r="L19" s="110"/>
      <c r="M19" s="119">
        <f t="shared" si="3"/>
        <v>20787.919999999998</v>
      </c>
      <c r="N19" s="110"/>
      <c r="O19" s="16">
        <v>252</v>
      </c>
      <c r="P19" s="119">
        <f t="shared" si="4"/>
        <v>82.491746031746018</v>
      </c>
      <c r="Q19" s="110"/>
      <c r="R19" s="119">
        <f t="shared" si="5"/>
        <v>72.007204183968398</v>
      </c>
      <c r="S19" s="110">
        <v>618</v>
      </c>
    </row>
    <row r="20" spans="1:19">
      <c r="A20" s="115" t="s">
        <v>854</v>
      </c>
      <c r="B20" t="s">
        <v>876</v>
      </c>
      <c r="C20" s="118">
        <v>475</v>
      </c>
      <c r="D20" s="61">
        <f t="shared" si="0"/>
        <v>5700</v>
      </c>
      <c r="E20" s="121">
        <v>23184</v>
      </c>
      <c r="F20" s="19">
        <v>11000</v>
      </c>
      <c r="G20" s="76">
        <f t="shared" si="1"/>
        <v>12184</v>
      </c>
      <c r="H20" s="19">
        <v>0.32</v>
      </c>
      <c r="I20" s="119">
        <f t="shared" si="2"/>
        <v>8285.119999999999</v>
      </c>
      <c r="J20" s="110"/>
      <c r="K20" s="110"/>
      <c r="L20" s="110"/>
      <c r="M20" s="119">
        <f t="shared" si="3"/>
        <v>19285.12</v>
      </c>
      <c r="N20" s="110"/>
      <c r="O20" s="16">
        <v>252</v>
      </c>
      <c r="P20" s="119">
        <f t="shared" si="4"/>
        <v>76.528253968253964</v>
      </c>
      <c r="Q20" s="110"/>
      <c r="R20" s="119">
        <f t="shared" si="5"/>
        <v>74.482295158132288</v>
      </c>
      <c r="S20" s="110">
        <v>776</v>
      </c>
    </row>
    <row r="21" spans="1:19">
      <c r="A21" s="115" t="s">
        <v>855</v>
      </c>
      <c r="B21" t="s">
        <v>877</v>
      </c>
      <c r="C21" s="118">
        <v>425</v>
      </c>
      <c r="D21" s="61">
        <f t="shared" si="0"/>
        <v>5100</v>
      </c>
      <c r="E21" s="121">
        <v>25137</v>
      </c>
      <c r="F21" s="19">
        <v>11000</v>
      </c>
      <c r="G21" s="76">
        <f t="shared" si="1"/>
        <v>14137</v>
      </c>
      <c r="H21" s="19">
        <v>0.32</v>
      </c>
      <c r="I21" s="119">
        <f t="shared" si="2"/>
        <v>9613.16</v>
      </c>
      <c r="J21" s="110"/>
      <c r="K21" s="110"/>
      <c r="L21" s="110"/>
      <c r="M21" s="119">
        <f t="shared" si="3"/>
        <v>20613.16</v>
      </c>
      <c r="N21" s="110"/>
      <c r="O21" s="16">
        <v>252</v>
      </c>
      <c r="P21" s="119">
        <f t="shared" si="4"/>
        <v>81.798253968253974</v>
      </c>
      <c r="Q21" s="110"/>
      <c r="R21" s="119">
        <f t="shared" si="5"/>
        <v>62.348519101389591</v>
      </c>
      <c r="S21" s="110">
        <v>460</v>
      </c>
    </row>
    <row r="22" spans="1:19">
      <c r="A22" s="115" t="s">
        <v>856</v>
      </c>
      <c r="B22" t="s">
        <v>878</v>
      </c>
      <c r="C22" s="118">
        <v>400</v>
      </c>
      <c r="D22" s="61">
        <f t="shared" si="0"/>
        <v>4800</v>
      </c>
      <c r="E22" s="121">
        <v>25403</v>
      </c>
      <c r="F22" s="19">
        <v>11000</v>
      </c>
      <c r="G22" s="76">
        <f t="shared" si="1"/>
        <v>14403</v>
      </c>
      <c r="H22" s="19">
        <v>0.32</v>
      </c>
      <c r="I22" s="119">
        <f t="shared" si="2"/>
        <v>9794.0399999999991</v>
      </c>
      <c r="J22" s="110"/>
      <c r="K22" s="110"/>
      <c r="L22" s="110"/>
      <c r="M22" s="119">
        <f t="shared" si="3"/>
        <v>20794.04</v>
      </c>
      <c r="N22" s="110"/>
      <c r="O22" s="16">
        <v>252</v>
      </c>
      <c r="P22" s="119">
        <f t="shared" si="4"/>
        <v>82.516031746031743</v>
      </c>
      <c r="Q22" s="110"/>
      <c r="R22" s="119">
        <f t="shared" si="5"/>
        <v>58.170514243504392</v>
      </c>
      <c r="S22" s="110">
        <v>658</v>
      </c>
    </row>
    <row r="23" spans="1:19">
      <c r="A23" s="115" t="s">
        <v>857</v>
      </c>
      <c r="B23" t="s">
        <v>879</v>
      </c>
      <c r="C23" s="118">
        <v>495</v>
      </c>
      <c r="D23" s="61">
        <f t="shared" si="0"/>
        <v>5940</v>
      </c>
      <c r="E23" s="121">
        <v>25394</v>
      </c>
      <c r="F23" s="19">
        <v>11000</v>
      </c>
      <c r="G23" s="76">
        <f t="shared" si="1"/>
        <v>14394</v>
      </c>
      <c r="H23" s="19">
        <v>0.32</v>
      </c>
      <c r="I23" s="119">
        <f t="shared" si="2"/>
        <v>9787.9199999999983</v>
      </c>
      <c r="J23" s="110"/>
      <c r="K23" s="110"/>
      <c r="L23" s="110"/>
      <c r="M23" s="119">
        <f t="shared" si="3"/>
        <v>20787.919999999998</v>
      </c>
      <c r="N23" s="110"/>
      <c r="O23" s="16">
        <v>252</v>
      </c>
      <c r="P23" s="119">
        <f t="shared" si="4"/>
        <v>82.491746031746018</v>
      </c>
      <c r="Q23" s="110"/>
      <c r="R23" s="119">
        <f t="shared" si="5"/>
        <v>72.007204183968398</v>
      </c>
      <c r="S23" s="114">
        <v>1108</v>
      </c>
    </row>
    <row r="24" spans="1:19">
      <c r="A24" s="115" t="s">
        <v>858</v>
      </c>
      <c r="B24" t="s">
        <v>880</v>
      </c>
      <c r="C24" s="118">
        <v>550</v>
      </c>
      <c r="D24" s="61">
        <f t="shared" si="0"/>
        <v>6600</v>
      </c>
      <c r="E24" s="121">
        <v>32184</v>
      </c>
      <c r="F24" s="19">
        <v>11000</v>
      </c>
      <c r="G24" s="76">
        <f t="shared" si="1"/>
        <v>21184</v>
      </c>
      <c r="H24" s="19">
        <v>0.32</v>
      </c>
      <c r="I24" s="119">
        <f t="shared" si="2"/>
        <v>14405.119999999999</v>
      </c>
      <c r="J24" s="110"/>
      <c r="K24" s="110"/>
      <c r="L24" s="110"/>
      <c r="M24" s="119">
        <f t="shared" si="3"/>
        <v>25405.119999999999</v>
      </c>
      <c r="N24" s="110"/>
      <c r="O24" s="16">
        <v>252</v>
      </c>
      <c r="P24" s="119">
        <f t="shared" si="4"/>
        <v>100.81396825396826</v>
      </c>
      <c r="Q24" s="110"/>
      <c r="R24" s="119">
        <f t="shared" si="5"/>
        <v>65.467118439117783</v>
      </c>
      <c r="S24" s="110">
        <v>421</v>
      </c>
    </row>
    <row r="25" spans="1:19">
      <c r="A25" s="115" t="s">
        <v>859</v>
      </c>
      <c r="B25" t="s">
        <v>881</v>
      </c>
      <c r="C25" s="118">
        <v>475</v>
      </c>
      <c r="D25" s="61">
        <f t="shared" si="0"/>
        <v>5700</v>
      </c>
      <c r="E25" s="121">
        <v>25220</v>
      </c>
      <c r="F25" s="19">
        <v>11000</v>
      </c>
      <c r="G25" s="76">
        <f t="shared" si="1"/>
        <v>14220</v>
      </c>
      <c r="H25" s="19">
        <v>0.32</v>
      </c>
      <c r="I25" s="119">
        <f t="shared" si="2"/>
        <v>9669.5999999999985</v>
      </c>
      <c r="J25" s="110"/>
      <c r="K25" s="110"/>
      <c r="L25" s="110"/>
      <c r="M25" s="119">
        <f t="shared" si="3"/>
        <v>20669.599999999999</v>
      </c>
      <c r="N25" s="110"/>
      <c r="O25" s="16">
        <v>252</v>
      </c>
      <c r="P25" s="119">
        <f t="shared" si="4"/>
        <v>82.022222222222211</v>
      </c>
      <c r="Q25" s="110"/>
      <c r="R25" s="119">
        <f t="shared" si="5"/>
        <v>69.493362232457343</v>
      </c>
      <c r="S25" s="110">
        <v>271</v>
      </c>
    </row>
    <row r="26" spans="1:19">
      <c r="A26" s="115" t="s">
        <v>860</v>
      </c>
      <c r="B26" t="s">
        <v>882</v>
      </c>
      <c r="C26" s="118">
        <v>500</v>
      </c>
      <c r="D26" s="61">
        <f t="shared" si="0"/>
        <v>6000</v>
      </c>
      <c r="E26" s="121">
        <v>25845</v>
      </c>
      <c r="F26" s="19">
        <v>11000</v>
      </c>
      <c r="G26" s="76">
        <f t="shared" si="1"/>
        <v>14845</v>
      </c>
      <c r="H26" s="19">
        <v>0.32</v>
      </c>
      <c r="I26" s="119">
        <f t="shared" si="2"/>
        <v>10094.599999999999</v>
      </c>
      <c r="J26" s="110"/>
      <c r="K26" s="110"/>
      <c r="L26" s="110"/>
      <c r="M26" s="119">
        <f t="shared" si="3"/>
        <v>21094.6</v>
      </c>
      <c r="N26" s="110"/>
      <c r="O26" s="16">
        <v>252</v>
      </c>
      <c r="P26" s="119">
        <f t="shared" si="4"/>
        <v>83.708730158730148</v>
      </c>
      <c r="Q26" s="110"/>
      <c r="R26" s="119">
        <f t="shared" si="5"/>
        <v>71.677111677870172</v>
      </c>
      <c r="S26" s="114">
        <v>1023</v>
      </c>
    </row>
    <row r="27" spans="1:19">
      <c r="A27" s="108"/>
      <c r="C27" s="110"/>
      <c r="D27" s="110"/>
      <c r="E27" s="109"/>
      <c r="F27" s="19"/>
      <c r="G27" s="114"/>
      <c r="H27" s="19"/>
      <c r="I27" s="8"/>
      <c r="J27" s="110"/>
      <c r="K27" s="110"/>
      <c r="L27" s="110"/>
      <c r="M27" s="8"/>
      <c r="N27" s="110"/>
      <c r="O27" s="110"/>
      <c r="P27" s="8"/>
      <c r="Q27" s="110"/>
      <c r="R27" s="8"/>
      <c r="S27" s="110"/>
    </row>
    <row r="28" spans="1:19">
      <c r="A28" s="108"/>
      <c r="B28" s="110"/>
      <c r="C28" s="110"/>
      <c r="D28" s="110"/>
      <c r="E28" s="109"/>
      <c r="F28" s="19"/>
      <c r="G28" s="114"/>
      <c r="H28" s="19"/>
      <c r="I28" s="8"/>
      <c r="J28" s="110"/>
      <c r="K28" s="110"/>
      <c r="L28" s="110"/>
      <c r="M28" s="8"/>
      <c r="N28" s="110"/>
      <c r="O28" s="110"/>
      <c r="P28" s="8"/>
      <c r="Q28" s="110"/>
      <c r="R28" s="8"/>
      <c r="S28" s="110"/>
    </row>
    <row r="29" spans="1:19">
      <c r="A29" s="108"/>
      <c r="B29" s="110"/>
      <c r="C29" s="110"/>
      <c r="D29" s="110"/>
      <c r="E29" s="109"/>
      <c r="F29" s="19"/>
      <c r="G29" s="114"/>
      <c r="H29" s="19"/>
      <c r="I29" s="8"/>
      <c r="J29" s="110"/>
      <c r="K29" s="110"/>
      <c r="L29" s="110"/>
      <c r="M29" s="8"/>
      <c r="N29" s="110"/>
      <c r="O29" s="110"/>
      <c r="P29" s="8"/>
      <c r="Q29" s="110"/>
      <c r="R29" s="8"/>
      <c r="S29" s="110"/>
    </row>
    <row r="30" spans="1:19">
      <c r="A30" s="108"/>
      <c r="B30" s="110"/>
      <c r="C30" s="110"/>
      <c r="D30" s="110"/>
      <c r="E30" s="109"/>
      <c r="F30" s="19"/>
      <c r="G30" s="114"/>
      <c r="H30" s="19"/>
      <c r="I30" s="8"/>
      <c r="J30" s="110"/>
      <c r="K30" s="110"/>
      <c r="L30" s="110"/>
      <c r="M30" s="8"/>
      <c r="N30" s="110"/>
      <c r="O30" s="110"/>
      <c r="P30" s="8"/>
      <c r="Q30" s="110"/>
      <c r="R30" s="8"/>
      <c r="S30" s="110"/>
    </row>
    <row r="31" spans="1:19">
      <c r="A31" s="108"/>
      <c r="B31" s="110"/>
      <c r="C31" s="110"/>
      <c r="D31" s="110"/>
      <c r="E31" s="109"/>
      <c r="F31" s="19"/>
      <c r="G31" s="114"/>
      <c r="H31" s="19"/>
      <c r="I31" s="8"/>
      <c r="J31" s="110"/>
      <c r="K31" s="110"/>
      <c r="L31" s="110"/>
      <c r="M31" s="8"/>
      <c r="N31" s="110"/>
      <c r="O31" s="110"/>
      <c r="P31" s="8"/>
      <c r="Q31" s="110"/>
      <c r="R31" s="8"/>
      <c r="S31" s="110"/>
    </row>
    <row r="32" spans="1:19">
      <c r="A32" s="108"/>
      <c r="B32" s="110"/>
      <c r="C32" s="110"/>
      <c r="D32" s="110"/>
      <c r="E32" s="109"/>
      <c r="F32" s="19"/>
      <c r="G32" s="114"/>
      <c r="H32" s="19"/>
      <c r="I32" s="8"/>
      <c r="J32" s="110"/>
      <c r="K32" s="110"/>
      <c r="L32" s="110"/>
      <c r="M32" s="8"/>
      <c r="N32" s="110"/>
      <c r="O32" s="110"/>
      <c r="P32" s="8"/>
      <c r="Q32" s="110"/>
      <c r="R32" s="8"/>
      <c r="S32" s="110"/>
    </row>
    <row r="33" spans="1:19">
      <c r="A33" s="108"/>
      <c r="B33" s="110"/>
      <c r="C33" s="110"/>
      <c r="D33" s="110"/>
      <c r="E33" s="109"/>
      <c r="F33" s="19"/>
      <c r="G33" s="114"/>
      <c r="H33" s="19"/>
      <c r="I33" s="8"/>
      <c r="J33" s="110"/>
      <c r="K33" s="110"/>
      <c r="L33" s="110"/>
      <c r="M33" s="8"/>
      <c r="N33" s="110"/>
      <c r="O33" s="110"/>
      <c r="P33" s="8"/>
      <c r="Q33" s="110"/>
      <c r="R33" s="8"/>
      <c r="S33" s="110"/>
    </row>
    <row r="34" spans="1:19">
      <c r="A34" s="108"/>
      <c r="B34" s="110"/>
      <c r="C34" s="110"/>
      <c r="D34" s="110"/>
      <c r="E34" s="109"/>
      <c r="F34" s="19"/>
      <c r="G34" s="114"/>
      <c r="H34" s="19"/>
      <c r="I34" s="8"/>
      <c r="J34" s="110"/>
      <c r="K34" s="110"/>
      <c r="L34" s="110"/>
      <c r="M34" s="8"/>
      <c r="N34" s="110"/>
      <c r="O34" s="110"/>
      <c r="P34" s="8"/>
      <c r="Q34" s="110"/>
      <c r="R34" s="8"/>
      <c r="S34" s="110"/>
    </row>
    <row r="35" spans="1:19">
      <c r="A35" s="108"/>
      <c r="B35" s="110"/>
      <c r="C35" s="110"/>
      <c r="D35" s="110"/>
      <c r="E35" s="109"/>
      <c r="F35" s="19"/>
      <c r="G35" s="114"/>
      <c r="H35" s="19"/>
      <c r="I35" s="8"/>
      <c r="J35" s="110"/>
      <c r="K35" s="110"/>
      <c r="L35" s="110"/>
      <c r="M35" s="8"/>
      <c r="N35" s="110"/>
      <c r="O35" s="110"/>
      <c r="P35" s="8"/>
      <c r="Q35" s="110"/>
      <c r="R35" s="8"/>
      <c r="S35" s="110"/>
    </row>
    <row r="36" spans="1:19">
      <c r="A36" s="108"/>
      <c r="B36" s="110"/>
      <c r="C36" s="110"/>
      <c r="D36" s="110"/>
      <c r="E36" s="109"/>
      <c r="F36" s="19"/>
      <c r="G36" s="114"/>
      <c r="H36" s="19"/>
      <c r="I36" s="8"/>
      <c r="J36" s="110"/>
      <c r="K36" s="110"/>
      <c r="L36" s="110"/>
      <c r="M36" s="8"/>
      <c r="N36" s="110"/>
      <c r="O36" s="110"/>
      <c r="P36" s="8"/>
      <c r="Q36" s="110"/>
      <c r="R36" s="8"/>
      <c r="S36" s="1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R4" sqref="R4:R26"/>
    </sheetView>
  </sheetViews>
  <sheetFormatPr defaultRowHeight="12.75"/>
  <cols>
    <col min="1" max="1" width="30" customWidth="1"/>
    <col min="2" max="2" width="9.5703125" customWidth="1"/>
    <col min="15" max="15" width="7" customWidth="1"/>
  </cols>
  <sheetData>
    <row r="1" spans="1:19">
      <c r="A1" s="120" t="s">
        <v>885</v>
      </c>
      <c r="B1" s="32"/>
      <c r="C1" s="120"/>
      <c r="D1" s="120"/>
      <c r="E1" s="120"/>
      <c r="F1" s="4"/>
      <c r="G1" s="4"/>
      <c r="H1" s="10"/>
      <c r="I1" s="51"/>
      <c r="J1" s="10"/>
      <c r="K1" s="10"/>
      <c r="L1" s="10"/>
      <c r="M1" s="120"/>
      <c r="N1" s="120"/>
      <c r="O1" s="4"/>
      <c r="P1" s="8"/>
      <c r="Q1" s="120"/>
      <c r="R1" s="8"/>
      <c r="S1" s="120"/>
    </row>
    <row r="2" spans="1:19">
      <c r="A2" s="120" t="s">
        <v>376</v>
      </c>
      <c r="B2" s="32"/>
      <c r="C2" s="120"/>
      <c r="D2" s="120"/>
      <c r="E2" s="120"/>
      <c r="F2" s="4"/>
      <c r="G2" s="4"/>
      <c r="H2" s="10"/>
      <c r="I2" s="51"/>
      <c r="J2" s="10"/>
      <c r="K2" s="10"/>
      <c r="L2" s="10"/>
      <c r="M2" s="120"/>
      <c r="N2" s="120"/>
      <c r="O2" s="4"/>
      <c r="P2" s="8"/>
      <c r="Q2" s="120"/>
      <c r="R2" s="8"/>
      <c r="S2" s="120"/>
    </row>
    <row r="3" spans="1:19" ht="76.5">
      <c r="A3" s="111"/>
      <c r="B3" s="112" t="s">
        <v>379</v>
      </c>
      <c r="C3" s="111" t="s">
        <v>750</v>
      </c>
      <c r="D3" s="111" t="s">
        <v>751</v>
      </c>
      <c r="E3" s="111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111" t="s">
        <v>366</v>
      </c>
      <c r="N3" s="111"/>
      <c r="O3" s="1"/>
      <c r="P3" s="7" t="s">
        <v>370</v>
      </c>
      <c r="Q3" s="111"/>
      <c r="R3" s="7" t="s">
        <v>369</v>
      </c>
      <c r="S3" s="111" t="s">
        <v>372</v>
      </c>
    </row>
    <row r="4" spans="1:19">
      <c r="A4" s="103" t="s">
        <v>838</v>
      </c>
      <c r="B4" s="104" t="s">
        <v>883</v>
      </c>
      <c r="C4" s="106">
        <v>475</v>
      </c>
      <c r="D4" s="104">
        <f>C4*12</f>
        <v>5700</v>
      </c>
      <c r="E4" s="85">
        <v>23490</v>
      </c>
      <c r="F4" s="19">
        <v>6475</v>
      </c>
      <c r="G4" s="105">
        <f>E4-F4</f>
        <v>17015</v>
      </c>
      <c r="H4" s="79">
        <v>0.32</v>
      </c>
      <c r="I4" s="106">
        <f>G4*(1-H4)</f>
        <v>11570.199999999999</v>
      </c>
      <c r="J4" s="104"/>
      <c r="K4" s="104"/>
      <c r="L4" s="104"/>
      <c r="M4" s="106">
        <f>I4+F4</f>
        <v>18045.199999999997</v>
      </c>
      <c r="N4" s="104"/>
      <c r="O4" s="104">
        <v>252</v>
      </c>
      <c r="P4" s="106">
        <f>M4/O4</f>
        <v>71.6079365079365</v>
      </c>
      <c r="Q4" s="104"/>
      <c r="R4" s="106">
        <f>D4/P4</f>
        <v>79.600115266109555</v>
      </c>
      <c r="S4" s="105">
        <v>13067</v>
      </c>
    </row>
    <row r="5" spans="1:19">
      <c r="A5" s="116" t="s">
        <v>839</v>
      </c>
      <c r="B5" s="120" t="s">
        <v>861</v>
      </c>
      <c r="C5" s="8">
        <v>495</v>
      </c>
      <c r="D5" s="119">
        <f>C5*12</f>
        <v>5940</v>
      </c>
      <c r="E5" s="123">
        <v>22871</v>
      </c>
      <c r="F5" s="19">
        <v>6475</v>
      </c>
      <c r="G5" s="76">
        <f t="shared" ref="G5:G26" si="0">E5-F5</f>
        <v>16396</v>
      </c>
      <c r="H5" s="19">
        <v>0.32</v>
      </c>
      <c r="I5" s="119">
        <f t="shared" ref="I5:I26" si="1">G5*(1-H5)</f>
        <v>11149.279999999999</v>
      </c>
      <c r="J5" s="61"/>
      <c r="K5" s="61"/>
      <c r="L5" s="61"/>
      <c r="M5" s="119">
        <f t="shared" ref="M5:M26" si="2">I5+F5</f>
        <v>17624.28</v>
      </c>
      <c r="N5" s="61"/>
      <c r="O5" s="61">
        <v>252</v>
      </c>
      <c r="P5" s="119">
        <f t="shared" ref="P5:P26" si="3">M5/O5</f>
        <v>69.937619047619037</v>
      </c>
      <c r="Q5" s="61"/>
      <c r="R5" s="119">
        <f t="shared" ref="R5:R26" si="4">D5/P5</f>
        <v>84.932831298640295</v>
      </c>
      <c r="S5">
        <v>206</v>
      </c>
    </row>
    <row r="6" spans="1:19">
      <c r="A6" s="116" t="s">
        <v>840</v>
      </c>
      <c r="B6" s="120" t="s">
        <v>862</v>
      </c>
      <c r="C6" s="8">
        <v>360</v>
      </c>
      <c r="D6" s="119">
        <f t="shared" ref="D6:D26" si="5">C6*12</f>
        <v>4320</v>
      </c>
      <c r="E6" s="123">
        <v>19262</v>
      </c>
      <c r="F6" s="19">
        <v>6475</v>
      </c>
      <c r="G6" s="76">
        <f t="shared" si="0"/>
        <v>12787</v>
      </c>
      <c r="H6" s="19">
        <v>0.32</v>
      </c>
      <c r="I6" s="119">
        <f t="shared" si="1"/>
        <v>8695.16</v>
      </c>
      <c r="J6" s="61"/>
      <c r="K6" s="61"/>
      <c r="L6" s="61"/>
      <c r="M6" s="119">
        <f t="shared" si="2"/>
        <v>15170.16</v>
      </c>
      <c r="N6" s="61"/>
      <c r="O6" s="61">
        <v>252</v>
      </c>
      <c r="P6" s="119">
        <f t="shared" si="3"/>
        <v>60.199047619047619</v>
      </c>
      <c r="Q6" s="61"/>
      <c r="R6" s="119">
        <f t="shared" si="4"/>
        <v>71.761932636175231</v>
      </c>
      <c r="S6">
        <v>239</v>
      </c>
    </row>
    <row r="7" spans="1:19">
      <c r="A7" s="116" t="s">
        <v>841</v>
      </c>
      <c r="B7" s="120" t="s">
        <v>863</v>
      </c>
      <c r="C7" s="8">
        <v>450</v>
      </c>
      <c r="D7" s="119">
        <f t="shared" si="5"/>
        <v>5400</v>
      </c>
      <c r="E7" s="123">
        <v>23669</v>
      </c>
      <c r="F7" s="19">
        <v>6475</v>
      </c>
      <c r="G7" s="76">
        <f t="shared" si="0"/>
        <v>17194</v>
      </c>
      <c r="H7" s="19">
        <v>0.32</v>
      </c>
      <c r="I7" s="119">
        <f t="shared" si="1"/>
        <v>11691.919999999998</v>
      </c>
      <c r="J7" s="61"/>
      <c r="K7" s="61"/>
      <c r="L7" s="61"/>
      <c r="M7" s="119">
        <f t="shared" si="2"/>
        <v>18166.919999999998</v>
      </c>
      <c r="N7" s="61"/>
      <c r="O7" s="61">
        <v>252</v>
      </c>
      <c r="P7" s="119">
        <f t="shared" si="3"/>
        <v>72.090952380952373</v>
      </c>
      <c r="Q7" s="61"/>
      <c r="R7" s="119">
        <f t="shared" si="4"/>
        <v>74.905377466295889</v>
      </c>
      <c r="S7">
        <v>776</v>
      </c>
    </row>
    <row r="8" spans="1:19">
      <c r="A8" s="116" t="s">
        <v>842</v>
      </c>
      <c r="B8" s="120" t="s">
        <v>864</v>
      </c>
      <c r="C8" s="8">
        <v>450</v>
      </c>
      <c r="D8" s="119">
        <f t="shared" si="5"/>
        <v>5400</v>
      </c>
      <c r="E8" s="123">
        <v>21486</v>
      </c>
      <c r="F8" s="19">
        <v>6475</v>
      </c>
      <c r="G8" s="76">
        <f t="shared" si="0"/>
        <v>15011</v>
      </c>
      <c r="H8" s="19">
        <v>0.32</v>
      </c>
      <c r="I8" s="119">
        <f t="shared" si="1"/>
        <v>10207.48</v>
      </c>
      <c r="J8" s="61"/>
      <c r="K8" s="61"/>
      <c r="L8" s="61"/>
      <c r="M8" s="119">
        <f t="shared" si="2"/>
        <v>16682.48</v>
      </c>
      <c r="N8" s="61"/>
      <c r="O8" s="61">
        <v>252</v>
      </c>
      <c r="P8" s="119">
        <f t="shared" si="3"/>
        <v>66.200317460317464</v>
      </c>
      <c r="Q8" s="61"/>
      <c r="R8" s="119">
        <f t="shared" si="4"/>
        <v>81.570605809208217</v>
      </c>
      <c r="S8">
        <v>474</v>
      </c>
    </row>
    <row r="9" spans="1:19">
      <c r="A9" s="116" t="s">
        <v>843</v>
      </c>
      <c r="B9" s="120" t="s">
        <v>865</v>
      </c>
      <c r="C9" s="8">
        <v>585</v>
      </c>
      <c r="D9" s="119">
        <f t="shared" si="5"/>
        <v>7020</v>
      </c>
      <c r="E9" s="123">
        <v>25472</v>
      </c>
      <c r="F9" s="19">
        <v>6475</v>
      </c>
      <c r="G9" s="76">
        <f t="shared" si="0"/>
        <v>18997</v>
      </c>
      <c r="H9" s="19">
        <v>0.32</v>
      </c>
      <c r="I9" s="119">
        <f t="shared" si="1"/>
        <v>12917.96</v>
      </c>
      <c r="J9" s="61"/>
      <c r="K9" s="61"/>
      <c r="L9" s="61"/>
      <c r="M9" s="119">
        <f t="shared" si="2"/>
        <v>19392.96</v>
      </c>
      <c r="N9" s="61"/>
      <c r="O9" s="61">
        <v>252</v>
      </c>
      <c r="P9" s="119">
        <f t="shared" si="3"/>
        <v>76.956190476190471</v>
      </c>
      <c r="Q9" s="61"/>
      <c r="R9" s="119">
        <f t="shared" si="4"/>
        <v>91.220731646948181</v>
      </c>
      <c r="S9">
        <v>1850</v>
      </c>
    </row>
    <row r="10" spans="1:19">
      <c r="A10" s="116" t="s">
        <v>844</v>
      </c>
      <c r="B10" s="120" t="s">
        <v>866</v>
      </c>
      <c r="C10" s="8">
        <v>411.67</v>
      </c>
      <c r="D10" s="119">
        <f t="shared" si="5"/>
        <v>4940.04</v>
      </c>
      <c r="E10" s="123">
        <v>22276</v>
      </c>
      <c r="F10" s="19">
        <v>6475</v>
      </c>
      <c r="G10" s="76">
        <f t="shared" si="0"/>
        <v>15801</v>
      </c>
      <c r="H10" s="19">
        <v>0.32</v>
      </c>
      <c r="I10" s="119">
        <f t="shared" si="1"/>
        <v>10744.679999999998</v>
      </c>
      <c r="J10" s="61"/>
      <c r="K10" s="61"/>
      <c r="L10" s="61"/>
      <c r="M10" s="119">
        <f t="shared" si="2"/>
        <v>17219.68</v>
      </c>
      <c r="N10" s="61"/>
      <c r="O10" s="61">
        <v>252</v>
      </c>
      <c r="P10" s="119">
        <f t="shared" si="3"/>
        <v>68.332063492063497</v>
      </c>
      <c r="Q10" s="61"/>
      <c r="R10" s="119">
        <f t="shared" si="4"/>
        <v>72.294611746559738</v>
      </c>
      <c r="S10">
        <v>568</v>
      </c>
    </row>
    <row r="11" spans="1:19">
      <c r="A11" s="116" t="s">
        <v>845</v>
      </c>
      <c r="B11" s="120" t="s">
        <v>867</v>
      </c>
      <c r="C11" s="8">
        <v>500</v>
      </c>
      <c r="D11" s="119">
        <f t="shared" si="5"/>
        <v>6000</v>
      </c>
      <c r="E11" s="123">
        <v>21181</v>
      </c>
      <c r="F11" s="19">
        <v>6475</v>
      </c>
      <c r="G11" s="76">
        <f t="shared" si="0"/>
        <v>14706</v>
      </c>
      <c r="H11" s="19">
        <v>0.32</v>
      </c>
      <c r="I11" s="119">
        <f t="shared" si="1"/>
        <v>10000.08</v>
      </c>
      <c r="J11" s="61"/>
      <c r="K11" s="61"/>
      <c r="L11" s="61"/>
      <c r="M11" s="119">
        <f t="shared" si="2"/>
        <v>16475.080000000002</v>
      </c>
      <c r="N11" s="61"/>
      <c r="O11" s="61">
        <v>252</v>
      </c>
      <c r="P11" s="119">
        <f t="shared" si="3"/>
        <v>65.377301587301588</v>
      </c>
      <c r="Q11" s="61"/>
      <c r="R11" s="119">
        <f t="shared" si="4"/>
        <v>91.77497165415889</v>
      </c>
      <c r="S11">
        <v>467</v>
      </c>
    </row>
    <row r="12" spans="1:19">
      <c r="A12" s="116" t="s">
        <v>846</v>
      </c>
      <c r="B12" s="120" t="s">
        <v>868</v>
      </c>
      <c r="C12" s="8">
        <v>450</v>
      </c>
      <c r="D12" s="119">
        <f t="shared" si="5"/>
        <v>5400</v>
      </c>
      <c r="E12" s="123">
        <v>22441</v>
      </c>
      <c r="F12" s="19">
        <v>6475</v>
      </c>
      <c r="G12" s="76">
        <f t="shared" si="0"/>
        <v>15966</v>
      </c>
      <c r="H12" s="19">
        <v>0.32</v>
      </c>
      <c r="I12" s="119">
        <f t="shared" si="1"/>
        <v>10856.88</v>
      </c>
      <c r="J12" s="61"/>
      <c r="K12" s="61"/>
      <c r="L12" s="61"/>
      <c r="M12" s="119">
        <f t="shared" si="2"/>
        <v>17331.879999999997</v>
      </c>
      <c r="N12" s="61"/>
      <c r="O12" s="61">
        <v>252</v>
      </c>
      <c r="P12" s="119">
        <f t="shared" si="3"/>
        <v>68.777301587301579</v>
      </c>
      <c r="Q12" s="61"/>
      <c r="R12" s="119">
        <f t="shared" si="4"/>
        <v>78.514275427708952</v>
      </c>
      <c r="S12">
        <v>578</v>
      </c>
    </row>
    <row r="13" spans="1:19">
      <c r="A13" s="116" t="s">
        <v>847</v>
      </c>
      <c r="B13" s="120" t="s">
        <v>869</v>
      </c>
      <c r="C13" s="8">
        <v>450</v>
      </c>
      <c r="D13" s="119">
        <f t="shared" si="5"/>
        <v>5400</v>
      </c>
      <c r="E13" s="123">
        <v>21447</v>
      </c>
      <c r="F13" s="19">
        <v>6475</v>
      </c>
      <c r="G13" s="76">
        <f t="shared" si="0"/>
        <v>14972</v>
      </c>
      <c r="H13" s="19">
        <v>0.32</v>
      </c>
      <c r="I13" s="119">
        <f t="shared" si="1"/>
        <v>10180.959999999999</v>
      </c>
      <c r="J13" s="61"/>
      <c r="K13" s="61"/>
      <c r="L13" s="61"/>
      <c r="M13" s="119">
        <f t="shared" si="2"/>
        <v>16655.96</v>
      </c>
      <c r="N13" s="61"/>
      <c r="O13" s="61">
        <v>252</v>
      </c>
      <c r="P13" s="119">
        <f t="shared" si="3"/>
        <v>66.095079365079357</v>
      </c>
      <c r="Q13" s="61"/>
      <c r="R13" s="119">
        <f t="shared" si="4"/>
        <v>81.700484391172893</v>
      </c>
      <c r="S13">
        <v>494</v>
      </c>
    </row>
    <row r="14" spans="1:19">
      <c r="A14" s="116" t="s">
        <v>848</v>
      </c>
      <c r="B14" s="120" t="s">
        <v>870</v>
      </c>
      <c r="C14" s="8">
        <v>495</v>
      </c>
      <c r="D14" s="119">
        <f t="shared" si="5"/>
        <v>5940</v>
      </c>
      <c r="E14" s="123">
        <v>24761</v>
      </c>
      <c r="F14" s="19">
        <v>6475</v>
      </c>
      <c r="G14" s="76">
        <f t="shared" si="0"/>
        <v>18286</v>
      </c>
      <c r="H14" s="19">
        <v>0.32</v>
      </c>
      <c r="I14" s="119">
        <f t="shared" si="1"/>
        <v>12434.48</v>
      </c>
      <c r="J14" s="61"/>
      <c r="K14" s="61"/>
      <c r="L14" s="61"/>
      <c r="M14" s="119">
        <f t="shared" si="2"/>
        <v>18909.48</v>
      </c>
      <c r="N14" s="61"/>
      <c r="O14" s="61">
        <v>252</v>
      </c>
      <c r="P14" s="119">
        <f t="shared" si="3"/>
        <v>75.037619047619046</v>
      </c>
      <c r="Q14" s="61"/>
      <c r="R14" s="119">
        <f t="shared" si="4"/>
        <v>79.16029420163855</v>
      </c>
      <c r="S14">
        <v>376</v>
      </c>
    </row>
    <row r="15" spans="1:19">
      <c r="A15" s="116" t="s">
        <v>849</v>
      </c>
      <c r="B15" s="120" t="s">
        <v>871</v>
      </c>
      <c r="C15" s="8">
        <v>392.5</v>
      </c>
      <c r="D15" s="119">
        <f t="shared" si="5"/>
        <v>4710</v>
      </c>
      <c r="E15" s="123" t="s">
        <v>836</v>
      </c>
      <c r="F15" s="19">
        <v>6475</v>
      </c>
      <c r="G15" s="76" t="e">
        <f t="shared" si="0"/>
        <v>#VALUE!</v>
      </c>
      <c r="H15" s="19">
        <v>0.32</v>
      </c>
      <c r="I15" s="119" t="e">
        <f t="shared" si="1"/>
        <v>#VALUE!</v>
      </c>
      <c r="J15" s="61"/>
      <c r="K15" s="61"/>
      <c r="L15" s="61"/>
      <c r="M15" s="119" t="e">
        <f t="shared" si="2"/>
        <v>#VALUE!</v>
      </c>
      <c r="N15" s="61"/>
      <c r="O15" s="61">
        <v>252</v>
      </c>
      <c r="P15" s="119" t="e">
        <f t="shared" si="3"/>
        <v>#VALUE!</v>
      </c>
      <c r="Q15" s="61"/>
      <c r="R15" s="119" t="e">
        <f t="shared" si="4"/>
        <v>#VALUE!</v>
      </c>
      <c r="S15">
        <v>578</v>
      </c>
    </row>
    <row r="16" spans="1:19">
      <c r="A16" s="116" t="s">
        <v>850</v>
      </c>
      <c r="B16" s="120" t="s">
        <v>872</v>
      </c>
      <c r="C16" s="8">
        <v>375</v>
      </c>
      <c r="D16" s="119">
        <f t="shared" si="5"/>
        <v>4500</v>
      </c>
      <c r="E16" s="123">
        <v>20664</v>
      </c>
      <c r="F16" s="19">
        <v>6475</v>
      </c>
      <c r="G16" s="76">
        <f t="shared" si="0"/>
        <v>14189</v>
      </c>
      <c r="H16" s="19">
        <v>0.32</v>
      </c>
      <c r="I16" s="119">
        <f t="shared" si="1"/>
        <v>9648.5199999999986</v>
      </c>
      <c r="J16" s="61"/>
      <c r="K16" s="61"/>
      <c r="L16" s="61"/>
      <c r="M16" s="119">
        <f t="shared" si="2"/>
        <v>16123.519999999999</v>
      </c>
      <c r="N16" s="61"/>
      <c r="O16" s="61">
        <v>252</v>
      </c>
      <c r="P16" s="119">
        <f t="shared" si="3"/>
        <v>63.982222222222219</v>
      </c>
      <c r="Q16" s="61"/>
      <c r="R16" s="119">
        <f t="shared" si="4"/>
        <v>70.332036676854685</v>
      </c>
      <c r="S16">
        <v>126</v>
      </c>
    </row>
    <row r="17" spans="1:19">
      <c r="A17" s="116" t="s">
        <v>851</v>
      </c>
      <c r="B17" s="120" t="s">
        <v>873</v>
      </c>
      <c r="C17" s="8">
        <v>525</v>
      </c>
      <c r="D17" s="119">
        <f t="shared" si="5"/>
        <v>6300</v>
      </c>
      <c r="E17" s="123">
        <v>26554</v>
      </c>
      <c r="F17" s="19">
        <v>6475</v>
      </c>
      <c r="G17" s="76">
        <f t="shared" si="0"/>
        <v>20079</v>
      </c>
      <c r="H17" s="19">
        <v>0.32</v>
      </c>
      <c r="I17" s="119">
        <f t="shared" si="1"/>
        <v>13653.72</v>
      </c>
      <c r="J17" s="61"/>
      <c r="K17" s="61"/>
      <c r="L17" s="61"/>
      <c r="M17" s="119">
        <f t="shared" si="2"/>
        <v>20128.72</v>
      </c>
      <c r="N17" s="61"/>
      <c r="O17" s="61">
        <v>252</v>
      </c>
      <c r="P17" s="119">
        <f t="shared" si="3"/>
        <v>79.875873015873026</v>
      </c>
      <c r="Q17" s="61"/>
      <c r="R17" s="119">
        <f t="shared" si="4"/>
        <v>78.87237737918754</v>
      </c>
      <c r="S17">
        <v>442</v>
      </c>
    </row>
    <row r="18" spans="1:19">
      <c r="A18" s="116" t="s">
        <v>852</v>
      </c>
      <c r="B18" s="120" t="s">
        <v>874</v>
      </c>
      <c r="C18" s="8">
        <v>425</v>
      </c>
      <c r="D18" s="119">
        <f t="shared" si="5"/>
        <v>5100</v>
      </c>
      <c r="E18" s="123">
        <v>25127</v>
      </c>
      <c r="F18" s="19">
        <v>6475</v>
      </c>
      <c r="G18" s="76">
        <f t="shared" si="0"/>
        <v>18652</v>
      </c>
      <c r="H18" s="19">
        <v>0.32</v>
      </c>
      <c r="I18" s="119">
        <f t="shared" si="1"/>
        <v>12683.359999999999</v>
      </c>
      <c r="J18" s="61"/>
      <c r="K18" s="61"/>
      <c r="L18" s="61"/>
      <c r="M18" s="119">
        <f t="shared" si="2"/>
        <v>19158.36</v>
      </c>
      <c r="N18" s="61"/>
      <c r="O18" s="61">
        <v>252</v>
      </c>
      <c r="P18" s="119">
        <f t="shared" si="3"/>
        <v>76.025238095238095</v>
      </c>
      <c r="Q18" s="61"/>
      <c r="R18" s="119">
        <f t="shared" si="4"/>
        <v>67.082986226378452</v>
      </c>
      <c r="S18">
        <v>547</v>
      </c>
    </row>
    <row r="19" spans="1:19">
      <c r="A19" s="116" t="s">
        <v>853</v>
      </c>
      <c r="B19" s="120" t="s">
        <v>875</v>
      </c>
      <c r="C19" s="8">
        <v>495</v>
      </c>
      <c r="D19" s="119">
        <f t="shared" si="5"/>
        <v>5940</v>
      </c>
      <c r="E19" s="123">
        <v>23586</v>
      </c>
      <c r="F19" s="19">
        <v>6475</v>
      </c>
      <c r="G19" s="76">
        <f t="shared" si="0"/>
        <v>17111</v>
      </c>
      <c r="H19" s="19">
        <v>0.32</v>
      </c>
      <c r="I19" s="119">
        <f t="shared" si="1"/>
        <v>11635.48</v>
      </c>
      <c r="J19" s="61"/>
      <c r="K19" s="61"/>
      <c r="L19" s="61"/>
      <c r="M19" s="119">
        <f t="shared" si="2"/>
        <v>18110.48</v>
      </c>
      <c r="N19" s="61"/>
      <c r="O19" s="61">
        <v>252</v>
      </c>
      <c r="P19" s="119">
        <f t="shared" si="3"/>
        <v>71.866984126984121</v>
      </c>
      <c r="Q19" s="61"/>
      <c r="R19" s="119">
        <f t="shared" si="4"/>
        <v>82.65269611849051</v>
      </c>
      <c r="S19">
        <v>421</v>
      </c>
    </row>
    <row r="20" spans="1:19">
      <c r="A20" s="116" t="s">
        <v>854</v>
      </c>
      <c r="B20" s="120" t="s">
        <v>876</v>
      </c>
      <c r="C20" s="8">
        <v>450</v>
      </c>
      <c r="D20" s="119">
        <f t="shared" si="5"/>
        <v>5400</v>
      </c>
      <c r="E20" s="123">
        <v>23786</v>
      </c>
      <c r="F20" s="19">
        <v>6475</v>
      </c>
      <c r="G20" s="76">
        <f t="shared" si="0"/>
        <v>17311</v>
      </c>
      <c r="H20" s="19">
        <v>0.32</v>
      </c>
      <c r="I20" s="119">
        <f t="shared" si="1"/>
        <v>11771.48</v>
      </c>
      <c r="J20" s="61"/>
      <c r="K20" s="61"/>
      <c r="L20" s="61"/>
      <c r="M20" s="119">
        <f t="shared" si="2"/>
        <v>18246.48</v>
      </c>
      <c r="N20" s="61"/>
      <c r="O20" s="61">
        <v>252</v>
      </c>
      <c r="P20" s="119">
        <f t="shared" si="3"/>
        <v>72.406666666666666</v>
      </c>
      <c r="Q20" s="61"/>
      <c r="R20" s="119">
        <f t="shared" si="4"/>
        <v>74.578768069238563</v>
      </c>
      <c r="S20">
        <v>529</v>
      </c>
    </row>
    <row r="21" spans="1:19">
      <c r="A21" s="116" t="s">
        <v>855</v>
      </c>
      <c r="B21" s="120" t="s">
        <v>877</v>
      </c>
      <c r="C21" s="8">
        <v>400</v>
      </c>
      <c r="D21" s="119">
        <f t="shared" si="5"/>
        <v>4800</v>
      </c>
      <c r="E21" s="123">
        <v>20766</v>
      </c>
      <c r="F21" s="19">
        <v>6475</v>
      </c>
      <c r="G21" s="76">
        <f t="shared" si="0"/>
        <v>14291</v>
      </c>
      <c r="H21" s="19">
        <v>0.32</v>
      </c>
      <c r="I21" s="119">
        <f t="shared" si="1"/>
        <v>9717.8799999999992</v>
      </c>
      <c r="J21" s="61"/>
      <c r="K21" s="61"/>
      <c r="L21" s="61"/>
      <c r="M21" s="119">
        <f t="shared" si="2"/>
        <v>16192.88</v>
      </c>
      <c r="N21" s="61"/>
      <c r="O21" s="61">
        <v>252</v>
      </c>
      <c r="P21" s="119">
        <f t="shared" si="3"/>
        <v>64.257460317460314</v>
      </c>
      <c r="Q21" s="61"/>
      <c r="R21" s="119">
        <f t="shared" si="4"/>
        <v>74.699497556950959</v>
      </c>
      <c r="S21">
        <v>600</v>
      </c>
    </row>
    <row r="22" spans="1:19">
      <c r="A22" s="116" t="s">
        <v>856</v>
      </c>
      <c r="B22" s="120" t="s">
        <v>878</v>
      </c>
      <c r="C22" s="8">
        <v>400</v>
      </c>
      <c r="D22" s="119">
        <f t="shared" si="5"/>
        <v>4800</v>
      </c>
      <c r="E22" s="123">
        <v>22121</v>
      </c>
      <c r="F22" s="19">
        <v>6475</v>
      </c>
      <c r="G22" s="76">
        <f t="shared" si="0"/>
        <v>15646</v>
      </c>
      <c r="H22" s="19">
        <v>0.32</v>
      </c>
      <c r="I22" s="119">
        <f t="shared" si="1"/>
        <v>10639.279999999999</v>
      </c>
      <c r="J22" s="61"/>
      <c r="K22" s="61"/>
      <c r="L22" s="61"/>
      <c r="M22" s="119">
        <f t="shared" si="2"/>
        <v>17114.28</v>
      </c>
      <c r="N22" s="61"/>
      <c r="O22" s="61">
        <v>252</v>
      </c>
      <c r="P22" s="119">
        <f t="shared" si="3"/>
        <v>67.913809523809519</v>
      </c>
      <c r="Q22" s="61"/>
      <c r="R22" s="119">
        <f t="shared" si="4"/>
        <v>70.677819925816337</v>
      </c>
      <c r="S22">
        <v>663</v>
      </c>
    </row>
    <row r="23" spans="1:19">
      <c r="A23" s="116" t="s">
        <v>857</v>
      </c>
      <c r="B23" s="120" t="s">
        <v>879</v>
      </c>
      <c r="C23" s="8">
        <v>495</v>
      </c>
      <c r="D23" s="119">
        <f t="shared" si="5"/>
        <v>5940</v>
      </c>
      <c r="E23" s="123">
        <v>24262</v>
      </c>
      <c r="F23" s="19">
        <v>6475</v>
      </c>
      <c r="G23" s="76">
        <f t="shared" si="0"/>
        <v>17787</v>
      </c>
      <c r="H23" s="19">
        <v>0.32</v>
      </c>
      <c r="I23" s="119">
        <f t="shared" si="1"/>
        <v>12095.159999999998</v>
      </c>
      <c r="J23" s="61"/>
      <c r="K23" s="61"/>
      <c r="L23" s="61"/>
      <c r="M23" s="119">
        <f t="shared" si="2"/>
        <v>18570.159999999996</v>
      </c>
      <c r="N23" s="61"/>
      <c r="O23" s="61">
        <v>252</v>
      </c>
      <c r="P23" s="119">
        <f t="shared" si="3"/>
        <v>73.691111111111098</v>
      </c>
      <c r="Q23" s="61"/>
      <c r="R23" s="119">
        <f t="shared" si="4"/>
        <v>80.60673682940805</v>
      </c>
      <c r="S23">
        <v>1309</v>
      </c>
    </row>
    <row r="24" spans="1:19">
      <c r="A24" s="116" t="s">
        <v>858</v>
      </c>
      <c r="B24" s="120" t="s">
        <v>880</v>
      </c>
      <c r="C24" s="8">
        <v>550</v>
      </c>
      <c r="D24" s="119">
        <f t="shared" si="5"/>
        <v>6600</v>
      </c>
      <c r="E24" s="123">
        <v>27698</v>
      </c>
      <c r="F24" s="19">
        <v>6475</v>
      </c>
      <c r="G24" s="76">
        <f t="shared" si="0"/>
        <v>21223</v>
      </c>
      <c r="H24" s="19">
        <v>0.32</v>
      </c>
      <c r="I24" s="119">
        <f t="shared" si="1"/>
        <v>14431.64</v>
      </c>
      <c r="J24" s="61"/>
      <c r="K24" s="61"/>
      <c r="L24" s="61"/>
      <c r="M24" s="119">
        <f t="shared" si="2"/>
        <v>20906.64</v>
      </c>
      <c r="N24" s="61"/>
      <c r="O24" s="61">
        <v>252</v>
      </c>
      <c r="P24" s="119">
        <f t="shared" si="3"/>
        <v>82.962857142857146</v>
      </c>
      <c r="Q24" s="61"/>
      <c r="R24" s="119">
        <f t="shared" si="4"/>
        <v>79.553672900092977</v>
      </c>
      <c r="S24">
        <v>769</v>
      </c>
    </row>
    <row r="25" spans="1:19">
      <c r="A25" s="116" t="s">
        <v>859</v>
      </c>
      <c r="B25" s="120" t="s">
        <v>881</v>
      </c>
      <c r="C25" s="8">
        <v>450</v>
      </c>
      <c r="D25" s="119">
        <f t="shared" si="5"/>
        <v>5400</v>
      </c>
      <c r="E25" s="123">
        <v>23612</v>
      </c>
      <c r="F25" s="19">
        <v>6475</v>
      </c>
      <c r="G25" s="76">
        <f t="shared" si="0"/>
        <v>17137</v>
      </c>
      <c r="H25" s="19">
        <v>0.32</v>
      </c>
      <c r="I25" s="119">
        <f t="shared" si="1"/>
        <v>11653.159999999998</v>
      </c>
      <c r="J25" s="61"/>
      <c r="K25" s="61"/>
      <c r="L25" s="61"/>
      <c r="M25" s="119">
        <f t="shared" si="2"/>
        <v>18128.159999999996</v>
      </c>
      <c r="N25" s="61"/>
      <c r="O25" s="61">
        <v>252</v>
      </c>
      <c r="P25" s="119">
        <f t="shared" si="3"/>
        <v>71.937142857142845</v>
      </c>
      <c r="Q25" s="61"/>
      <c r="R25" s="119">
        <f t="shared" si="4"/>
        <v>75.065533402176513</v>
      </c>
      <c r="S25">
        <v>309</v>
      </c>
    </row>
    <row r="26" spans="1:19">
      <c r="A26" s="116" t="s">
        <v>860</v>
      </c>
      <c r="B26" s="120" t="s">
        <v>882</v>
      </c>
      <c r="C26" s="8">
        <v>475</v>
      </c>
      <c r="D26" s="119">
        <f t="shared" si="5"/>
        <v>5700</v>
      </c>
      <c r="E26" s="123">
        <v>23619</v>
      </c>
      <c r="F26" s="19">
        <v>6475</v>
      </c>
      <c r="G26" s="76">
        <f t="shared" si="0"/>
        <v>17144</v>
      </c>
      <c r="H26" s="19">
        <v>0.32</v>
      </c>
      <c r="I26" s="119">
        <f t="shared" si="1"/>
        <v>11657.919999999998</v>
      </c>
      <c r="J26" s="61"/>
      <c r="K26" s="61"/>
      <c r="L26" s="61"/>
      <c r="M26" s="119">
        <f t="shared" si="2"/>
        <v>18132.919999999998</v>
      </c>
      <c r="N26" s="61"/>
      <c r="O26" s="61">
        <v>252</v>
      </c>
      <c r="P26" s="119">
        <f t="shared" si="3"/>
        <v>71.956031746031741</v>
      </c>
      <c r="Q26" s="61"/>
      <c r="R26" s="119">
        <f t="shared" si="4"/>
        <v>79.215040931080054</v>
      </c>
      <c r="S26">
        <v>746</v>
      </c>
    </row>
    <row r="27" spans="1:19">
      <c r="A27" s="116"/>
      <c r="B27" s="120"/>
      <c r="C27" s="120"/>
      <c r="D27" s="120"/>
      <c r="E27" s="117"/>
      <c r="F27" s="19"/>
      <c r="G27" s="114"/>
      <c r="H27" s="19"/>
      <c r="I27" s="8"/>
      <c r="J27" s="120"/>
      <c r="K27" s="120"/>
      <c r="L27" s="120"/>
      <c r="M27" s="8"/>
      <c r="N27" s="120"/>
      <c r="O27" s="120"/>
      <c r="P27" s="8"/>
      <c r="Q27" s="120"/>
      <c r="R27" s="8"/>
      <c r="S27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workbookViewId="0">
      <pane xSplit="1" topLeftCell="B1" activePane="topRight" state="frozen"/>
      <selection activeCell="A3" sqref="A3"/>
      <selection pane="topRight" activeCell="N368" sqref="N4:N368"/>
    </sheetView>
  </sheetViews>
  <sheetFormatPr defaultRowHeight="12.75"/>
  <cols>
    <col min="1" max="1" width="27.85546875" style="120" customWidth="1"/>
    <col min="2" max="2" width="14.28515625" style="32" customWidth="1"/>
    <col min="3" max="4" width="11.85546875" style="120" customWidth="1"/>
    <col min="5" max="5" width="23.140625" style="120" customWidth="1"/>
    <col min="6" max="6" width="13.28515625" style="120" customWidth="1"/>
    <col min="7" max="8" width="13.28515625" style="4" customWidth="1"/>
    <col min="9" max="9" width="13.28515625" style="10" customWidth="1"/>
    <col min="10" max="10" width="13.28515625" style="53" customWidth="1"/>
    <col min="11" max="13" width="13.28515625" style="10" customWidth="1"/>
    <col min="14" max="14" width="13.28515625" style="120" customWidth="1"/>
    <col min="15" max="15" width="2.85546875" style="120" customWidth="1"/>
    <col min="16" max="16" width="4.42578125" style="4" customWidth="1"/>
    <col min="17" max="17" width="13.42578125" style="8" customWidth="1"/>
    <col min="18" max="18" width="2.85546875" style="120" customWidth="1"/>
    <col min="19" max="19" width="9.140625" style="8"/>
    <col min="20" max="16384" width="9.140625" style="120"/>
  </cols>
  <sheetData>
    <row r="1" spans="1:20">
      <c r="A1" s="120" t="s">
        <v>375</v>
      </c>
    </row>
    <row r="2" spans="1:20">
      <c r="A2" s="120" t="s">
        <v>376</v>
      </c>
    </row>
    <row r="3" spans="1:20" s="111" customFormat="1" ht="57.75" customHeight="1">
      <c r="B3" s="112" t="s">
        <v>379</v>
      </c>
      <c r="C3" s="111" t="s">
        <v>373</v>
      </c>
      <c r="D3" s="111" t="s">
        <v>368</v>
      </c>
      <c r="F3" s="111" t="s">
        <v>374</v>
      </c>
      <c r="G3" s="1" t="s">
        <v>365</v>
      </c>
      <c r="H3" s="1" t="s">
        <v>371</v>
      </c>
      <c r="I3" s="15" t="s">
        <v>748</v>
      </c>
      <c r="J3" s="54" t="s">
        <v>749</v>
      </c>
      <c r="K3" s="15" t="s">
        <v>746</v>
      </c>
      <c r="L3" s="15" t="s">
        <v>745</v>
      </c>
      <c r="M3" s="15" t="s">
        <v>747</v>
      </c>
      <c r="N3" s="111" t="s">
        <v>366</v>
      </c>
      <c r="P3" s="1"/>
      <c r="Q3" s="7" t="s">
        <v>370</v>
      </c>
      <c r="S3" s="7" t="s">
        <v>369</v>
      </c>
      <c r="T3" s="111" t="s">
        <v>372</v>
      </c>
    </row>
    <row r="4" spans="1:20" s="113" customFormat="1" ht="13.5" customHeight="1">
      <c r="A4" s="13" t="s">
        <v>0</v>
      </c>
      <c r="B4" s="34" t="s">
        <v>380</v>
      </c>
      <c r="C4" s="13">
        <v>650</v>
      </c>
      <c r="D4" s="13">
        <v>7800</v>
      </c>
      <c r="E4" s="13" t="s">
        <v>367</v>
      </c>
      <c r="F4" s="12">
        <v>28500</v>
      </c>
      <c r="G4" s="13">
        <v>11000</v>
      </c>
      <c r="H4" s="12">
        <v>17500</v>
      </c>
      <c r="I4" s="22">
        <v>0.32</v>
      </c>
      <c r="J4" s="55">
        <v>11899.999999999998</v>
      </c>
      <c r="K4" s="22"/>
      <c r="L4" s="22"/>
      <c r="M4" s="22"/>
      <c r="N4" s="11">
        <v>22900</v>
      </c>
      <c r="O4" s="11"/>
      <c r="P4" s="13">
        <v>253</v>
      </c>
      <c r="Q4" s="11">
        <f>N4/P4</f>
        <v>90.51383399209486</v>
      </c>
      <c r="R4" s="13"/>
      <c r="S4" s="11">
        <f>D4/Q4</f>
        <v>86.174672489082965</v>
      </c>
      <c r="T4" s="13">
        <v>201230</v>
      </c>
    </row>
    <row r="5" spans="1:20" s="16" customFormat="1">
      <c r="A5" s="13" t="s">
        <v>1</v>
      </c>
      <c r="B5" s="34" t="s">
        <v>381</v>
      </c>
      <c r="C5" s="13">
        <v>460</v>
      </c>
      <c r="D5" s="13">
        <v>5520</v>
      </c>
      <c r="E5" s="13" t="s">
        <v>1</v>
      </c>
      <c r="F5" s="24">
        <v>26061</v>
      </c>
      <c r="G5" s="13">
        <v>11000</v>
      </c>
      <c r="H5" s="12">
        <v>15061</v>
      </c>
      <c r="I5" s="22">
        <v>0.32</v>
      </c>
      <c r="J5" s="55">
        <v>10241.48</v>
      </c>
      <c r="K5" s="22"/>
      <c r="L5" s="22"/>
      <c r="M5" s="22"/>
      <c r="N5" s="11">
        <v>21241.48</v>
      </c>
      <c r="O5" s="11"/>
      <c r="P5" s="13">
        <v>253</v>
      </c>
      <c r="Q5" s="11">
        <f t="shared" ref="Q5:Q68" si="0">N5/P5</f>
        <v>83.958418972332012</v>
      </c>
      <c r="R5" s="13"/>
      <c r="S5" s="11">
        <f t="shared" ref="S5:S68" si="1">D5/Q5</f>
        <v>65.746831200085879</v>
      </c>
      <c r="T5" s="13">
        <v>14620</v>
      </c>
    </row>
    <row r="6" spans="1:20">
      <c r="A6" s="120" t="s">
        <v>2</v>
      </c>
      <c r="B6" s="32" t="s">
        <v>390</v>
      </c>
      <c r="C6" s="113">
        <v>425</v>
      </c>
      <c r="D6" s="16">
        <v>5100</v>
      </c>
      <c r="E6" s="120" t="s">
        <v>2</v>
      </c>
      <c r="F6" s="21">
        <v>25703</v>
      </c>
      <c r="G6" s="19">
        <v>11000</v>
      </c>
      <c r="H6" s="17">
        <v>14703</v>
      </c>
      <c r="I6" s="18">
        <v>0.32</v>
      </c>
      <c r="J6" s="56">
        <v>9998.0399999999991</v>
      </c>
      <c r="K6" s="18"/>
      <c r="L6" s="18"/>
      <c r="M6" s="18"/>
      <c r="N6" s="59">
        <v>20998.04</v>
      </c>
      <c r="O6" s="6"/>
      <c r="P6" s="16">
        <v>253</v>
      </c>
      <c r="Q6" s="59">
        <f t="shared" si="0"/>
        <v>82.996205533596836</v>
      </c>
      <c r="R6" s="19"/>
      <c r="S6" s="59">
        <f t="shared" si="1"/>
        <v>61.448592344809327</v>
      </c>
      <c r="T6" s="120">
        <v>3290</v>
      </c>
    </row>
    <row r="7" spans="1:20">
      <c r="A7" s="120" t="s">
        <v>3</v>
      </c>
      <c r="B7" s="32" t="s">
        <v>391</v>
      </c>
      <c r="C7" s="113">
        <v>435</v>
      </c>
      <c r="D7" s="16">
        <v>5220</v>
      </c>
      <c r="E7" s="120" t="s">
        <v>3</v>
      </c>
      <c r="F7" s="21">
        <v>27792</v>
      </c>
      <c r="G7" s="19">
        <v>11000</v>
      </c>
      <c r="H7" s="17">
        <v>16792</v>
      </c>
      <c r="I7" s="18">
        <v>0.32</v>
      </c>
      <c r="J7" s="56">
        <v>11418.56</v>
      </c>
      <c r="K7" s="18"/>
      <c r="L7" s="18"/>
      <c r="M7" s="18"/>
      <c r="N7" s="59">
        <v>22418.559999999998</v>
      </c>
      <c r="O7" s="6"/>
      <c r="P7" s="16">
        <v>253</v>
      </c>
      <c r="Q7" s="59">
        <f t="shared" si="0"/>
        <v>88.610909090909075</v>
      </c>
      <c r="R7" s="19"/>
      <c r="S7" s="59">
        <f t="shared" si="1"/>
        <v>58.909225213394627</v>
      </c>
      <c r="T7" s="120">
        <v>1290</v>
      </c>
    </row>
    <row r="8" spans="1:20">
      <c r="A8" s="120" t="s">
        <v>4</v>
      </c>
      <c r="B8" s="32" t="s">
        <v>392</v>
      </c>
      <c r="C8" s="113">
        <v>400</v>
      </c>
      <c r="D8" s="16">
        <v>4800</v>
      </c>
      <c r="E8" s="120" t="s">
        <v>4</v>
      </c>
      <c r="F8" s="21">
        <v>25621</v>
      </c>
      <c r="G8" s="19">
        <v>11000</v>
      </c>
      <c r="H8" s="17">
        <v>14621</v>
      </c>
      <c r="I8" s="18">
        <v>0.32</v>
      </c>
      <c r="J8" s="56">
        <v>9942.2799999999988</v>
      </c>
      <c r="K8" s="18"/>
      <c r="L8" s="18"/>
      <c r="M8" s="18"/>
      <c r="N8" s="59">
        <v>20942.28</v>
      </c>
      <c r="O8" s="6"/>
      <c r="P8" s="16">
        <v>253</v>
      </c>
      <c r="Q8" s="59">
        <f t="shared" si="0"/>
        <v>82.775810276679834</v>
      </c>
      <c r="R8" s="19"/>
      <c r="S8" s="59">
        <f t="shared" si="1"/>
        <v>57.987955466167016</v>
      </c>
      <c r="T8" s="120">
        <v>260</v>
      </c>
    </row>
    <row r="9" spans="1:20">
      <c r="A9" s="120" t="s">
        <v>5</v>
      </c>
      <c r="B9" s="32" t="s">
        <v>393</v>
      </c>
      <c r="C9" s="113">
        <v>475</v>
      </c>
      <c r="D9" s="16">
        <v>5700</v>
      </c>
      <c r="E9" s="120" t="s">
        <v>5</v>
      </c>
      <c r="F9" s="21">
        <v>24198</v>
      </c>
      <c r="G9" s="19">
        <v>11000</v>
      </c>
      <c r="H9" s="17">
        <v>13198</v>
      </c>
      <c r="I9" s="18">
        <v>0.32</v>
      </c>
      <c r="J9" s="56">
        <v>8974.64</v>
      </c>
      <c r="K9" s="18"/>
      <c r="L9" s="18"/>
      <c r="M9" s="18"/>
      <c r="N9" s="59">
        <v>19974.64</v>
      </c>
      <c r="O9" s="6"/>
      <c r="P9" s="16">
        <v>253</v>
      </c>
      <c r="Q9" s="59">
        <f t="shared" si="0"/>
        <v>78.951146245059292</v>
      </c>
      <c r="R9" s="19"/>
      <c r="S9" s="59">
        <f t="shared" si="1"/>
        <v>72.19654521933812</v>
      </c>
      <c r="T9" s="120">
        <v>520</v>
      </c>
    </row>
    <row r="10" spans="1:20">
      <c r="A10" s="120" t="s">
        <v>6</v>
      </c>
      <c r="B10" s="32" t="s">
        <v>394</v>
      </c>
      <c r="C10" s="113">
        <v>450</v>
      </c>
      <c r="D10" s="16">
        <v>5400</v>
      </c>
      <c r="E10" s="120" t="s">
        <v>6</v>
      </c>
      <c r="F10" s="21">
        <v>27104</v>
      </c>
      <c r="G10" s="19">
        <v>11000</v>
      </c>
      <c r="H10" s="17">
        <v>16104</v>
      </c>
      <c r="I10" s="18">
        <v>0.32</v>
      </c>
      <c r="J10" s="56">
        <v>10950.72</v>
      </c>
      <c r="K10" s="18"/>
      <c r="L10" s="18"/>
      <c r="M10" s="18"/>
      <c r="N10" s="59">
        <v>21950.720000000001</v>
      </c>
      <c r="O10" s="6"/>
      <c r="P10" s="16">
        <v>253</v>
      </c>
      <c r="Q10" s="59">
        <f t="shared" si="0"/>
        <v>86.76173913043479</v>
      </c>
      <c r="R10" s="19"/>
      <c r="S10" s="59">
        <f t="shared" si="1"/>
        <v>62.239416292495186</v>
      </c>
      <c r="T10" s="120">
        <v>2190</v>
      </c>
    </row>
    <row r="11" spans="1:20">
      <c r="A11" s="120" t="s">
        <v>7</v>
      </c>
      <c r="B11" s="32" t="s">
        <v>395</v>
      </c>
      <c r="C11" s="113">
        <v>475</v>
      </c>
      <c r="D11" s="16">
        <v>5700</v>
      </c>
      <c r="E11" s="120" t="s">
        <v>7</v>
      </c>
      <c r="F11" s="21">
        <v>25327</v>
      </c>
      <c r="G11" s="19">
        <v>11000</v>
      </c>
      <c r="H11" s="17">
        <v>14327</v>
      </c>
      <c r="I11" s="18">
        <v>0.32</v>
      </c>
      <c r="J11" s="56">
        <v>9742.3599999999988</v>
      </c>
      <c r="K11" s="18"/>
      <c r="L11" s="18"/>
      <c r="M11" s="18"/>
      <c r="N11" s="59">
        <v>20742.36</v>
      </c>
      <c r="O11" s="6"/>
      <c r="P11" s="16">
        <v>253</v>
      </c>
      <c r="Q11" s="59">
        <f t="shared" si="0"/>
        <v>81.985612648221348</v>
      </c>
      <c r="R11" s="19"/>
      <c r="S11" s="59">
        <f t="shared" si="1"/>
        <v>69.524393559845649</v>
      </c>
      <c r="T11" s="120">
        <v>590</v>
      </c>
    </row>
    <row r="12" spans="1:20">
      <c r="A12" s="120" t="s">
        <v>8</v>
      </c>
      <c r="B12" s="32" t="s">
        <v>396</v>
      </c>
      <c r="C12" s="113">
        <v>500</v>
      </c>
      <c r="D12" s="16">
        <v>6000</v>
      </c>
      <c r="E12" s="120" t="s">
        <v>8</v>
      </c>
      <c r="F12" s="21">
        <v>26445</v>
      </c>
      <c r="G12" s="19">
        <v>11000</v>
      </c>
      <c r="H12" s="17">
        <v>15445</v>
      </c>
      <c r="I12" s="18">
        <v>0.32</v>
      </c>
      <c r="J12" s="56">
        <v>10502.599999999999</v>
      </c>
      <c r="K12" s="18"/>
      <c r="L12" s="18"/>
      <c r="M12" s="18"/>
      <c r="N12" s="59">
        <v>21502.6</v>
      </c>
      <c r="O12" s="6"/>
      <c r="P12" s="16">
        <v>253</v>
      </c>
      <c r="Q12" s="59">
        <f t="shared" si="0"/>
        <v>84.990513833992082</v>
      </c>
      <c r="R12" s="19"/>
      <c r="S12" s="59">
        <f t="shared" si="1"/>
        <v>70.596113958312031</v>
      </c>
      <c r="T12" s="120">
        <v>750</v>
      </c>
    </row>
    <row r="13" spans="1:20">
      <c r="A13" s="120" t="s">
        <v>9</v>
      </c>
      <c r="B13" s="32" t="s">
        <v>397</v>
      </c>
      <c r="C13" s="113">
        <v>475</v>
      </c>
      <c r="D13" s="16">
        <v>5700</v>
      </c>
      <c r="E13" s="120" t="s">
        <v>9</v>
      </c>
      <c r="F13" s="21">
        <v>25850</v>
      </c>
      <c r="G13" s="19">
        <v>11000</v>
      </c>
      <c r="H13" s="17">
        <v>14850</v>
      </c>
      <c r="I13" s="18">
        <v>0.32</v>
      </c>
      <c r="J13" s="56">
        <v>10097.999999999998</v>
      </c>
      <c r="K13" s="18"/>
      <c r="L13" s="18"/>
      <c r="M13" s="18"/>
      <c r="N13" s="59">
        <v>21098</v>
      </c>
      <c r="O13" s="6"/>
      <c r="P13" s="16">
        <v>253</v>
      </c>
      <c r="Q13" s="59">
        <f t="shared" si="0"/>
        <v>83.391304347826093</v>
      </c>
      <c r="R13" s="19"/>
      <c r="S13" s="59">
        <f t="shared" si="1"/>
        <v>68.352450469238789</v>
      </c>
      <c r="T13" s="120">
        <v>1240</v>
      </c>
    </row>
    <row r="14" spans="1:20">
      <c r="A14" s="120" t="s">
        <v>10</v>
      </c>
      <c r="B14" s="32" t="s">
        <v>398</v>
      </c>
      <c r="C14" s="113">
        <v>575</v>
      </c>
      <c r="D14" s="16">
        <v>6900</v>
      </c>
      <c r="E14" s="120" t="s">
        <v>10</v>
      </c>
      <c r="F14" s="21">
        <v>26655</v>
      </c>
      <c r="G14" s="19">
        <v>11000</v>
      </c>
      <c r="H14" s="17">
        <v>15655</v>
      </c>
      <c r="I14" s="18">
        <v>0.32</v>
      </c>
      <c r="J14" s="56">
        <v>10645.4</v>
      </c>
      <c r="K14" s="18"/>
      <c r="L14" s="18"/>
      <c r="M14" s="18"/>
      <c r="N14" s="59">
        <v>21645.4</v>
      </c>
      <c r="O14" s="6"/>
      <c r="P14" s="16">
        <v>253</v>
      </c>
      <c r="Q14" s="59">
        <f t="shared" si="0"/>
        <v>85.55494071146245</v>
      </c>
      <c r="R14" s="19"/>
      <c r="S14" s="59">
        <f t="shared" si="1"/>
        <v>80.649930239219415</v>
      </c>
      <c r="T14" s="120">
        <v>1880</v>
      </c>
    </row>
    <row r="15" spans="1:20">
      <c r="A15" s="120" t="s">
        <v>11</v>
      </c>
      <c r="B15" s="32" t="s">
        <v>399</v>
      </c>
      <c r="C15" s="113">
        <v>500</v>
      </c>
      <c r="D15" s="16">
        <v>6000</v>
      </c>
      <c r="E15" s="120" t="s">
        <v>11</v>
      </c>
      <c r="F15" s="21">
        <v>28011</v>
      </c>
      <c r="G15" s="19">
        <v>11000</v>
      </c>
      <c r="H15" s="17">
        <v>17011</v>
      </c>
      <c r="I15" s="18">
        <v>0.32</v>
      </c>
      <c r="J15" s="56">
        <v>11567.48</v>
      </c>
      <c r="K15" s="18"/>
      <c r="L15" s="18"/>
      <c r="M15" s="18"/>
      <c r="N15" s="59">
        <v>22567.48</v>
      </c>
      <c r="O15" s="6"/>
      <c r="P15" s="16">
        <v>253</v>
      </c>
      <c r="Q15" s="59">
        <f t="shared" si="0"/>
        <v>89.199525691699606</v>
      </c>
      <c r="R15" s="19"/>
      <c r="S15" s="59">
        <f t="shared" si="1"/>
        <v>67.264931662728841</v>
      </c>
      <c r="T15" s="120">
        <v>1040</v>
      </c>
    </row>
    <row r="16" spans="1:20">
      <c r="A16" s="4" t="s">
        <v>12</v>
      </c>
      <c r="B16" s="35" t="s">
        <v>400</v>
      </c>
      <c r="C16" s="113">
        <v>450</v>
      </c>
      <c r="D16" s="16">
        <v>5400</v>
      </c>
      <c r="E16" s="4" t="s">
        <v>12</v>
      </c>
      <c r="F16" s="21">
        <v>25306</v>
      </c>
      <c r="G16" s="19">
        <v>11000</v>
      </c>
      <c r="H16" s="17">
        <v>14306</v>
      </c>
      <c r="I16" s="18">
        <v>0.32</v>
      </c>
      <c r="J16" s="56">
        <v>9728.08</v>
      </c>
      <c r="K16" s="18"/>
      <c r="L16" s="18"/>
      <c r="M16" s="18"/>
      <c r="N16" s="59">
        <v>20728.080000000002</v>
      </c>
      <c r="O16" s="6"/>
      <c r="P16" s="16">
        <v>253</v>
      </c>
      <c r="Q16" s="59">
        <f t="shared" si="0"/>
        <v>81.929169960474312</v>
      </c>
      <c r="R16" s="19"/>
      <c r="S16" s="59">
        <f t="shared" si="1"/>
        <v>65.910590850672122</v>
      </c>
      <c r="T16" s="120">
        <v>650</v>
      </c>
    </row>
    <row r="17" spans="1:21" s="16" customFormat="1">
      <c r="A17" s="19" t="s">
        <v>13</v>
      </c>
      <c r="B17" s="36" t="s">
        <v>401</v>
      </c>
      <c r="C17" s="16">
        <v>485</v>
      </c>
      <c r="D17" s="16">
        <v>5820</v>
      </c>
      <c r="E17" s="19" t="s">
        <v>13</v>
      </c>
      <c r="F17" s="21">
        <v>24951</v>
      </c>
      <c r="G17" s="19">
        <v>11000</v>
      </c>
      <c r="H17" s="17">
        <v>13951</v>
      </c>
      <c r="I17" s="18">
        <v>0.32</v>
      </c>
      <c r="J17" s="56">
        <v>9486.6799999999985</v>
      </c>
      <c r="K17" s="18"/>
      <c r="L17" s="18"/>
      <c r="M17" s="18"/>
      <c r="N17" s="59">
        <v>20486.68</v>
      </c>
      <c r="P17" s="16">
        <v>253</v>
      </c>
      <c r="Q17" s="59">
        <f t="shared" si="0"/>
        <v>80.975019762845847</v>
      </c>
      <c r="R17" s="19"/>
      <c r="S17" s="59">
        <f t="shared" si="1"/>
        <v>71.874017654397889</v>
      </c>
      <c r="T17" s="120">
        <v>920</v>
      </c>
    </row>
    <row r="18" spans="1:21">
      <c r="A18" s="13" t="s">
        <v>14</v>
      </c>
      <c r="B18" s="34" t="s">
        <v>382</v>
      </c>
      <c r="C18" s="13">
        <v>525</v>
      </c>
      <c r="D18" s="13">
        <v>6300</v>
      </c>
      <c r="E18" s="13" t="s">
        <v>14</v>
      </c>
      <c r="F18" s="24">
        <v>26662</v>
      </c>
      <c r="G18" s="13">
        <v>11000</v>
      </c>
      <c r="H18" s="12">
        <v>15662</v>
      </c>
      <c r="I18" s="22">
        <v>0.32</v>
      </c>
      <c r="J18" s="55">
        <v>10650.16</v>
      </c>
      <c r="K18" s="22"/>
      <c r="L18" s="22"/>
      <c r="M18" s="22"/>
      <c r="N18" s="11">
        <v>21650.16</v>
      </c>
      <c r="O18" s="13"/>
      <c r="P18" s="13">
        <v>253</v>
      </c>
      <c r="Q18" s="11">
        <f t="shared" si="0"/>
        <v>85.573754940711467</v>
      </c>
      <c r="R18" s="13"/>
      <c r="S18" s="11">
        <f t="shared" si="1"/>
        <v>73.620703034065329</v>
      </c>
      <c r="T18" s="13">
        <v>33910</v>
      </c>
    </row>
    <row r="19" spans="1:21">
      <c r="A19" s="120" t="s">
        <v>15</v>
      </c>
      <c r="B19" s="32" t="s">
        <v>402</v>
      </c>
      <c r="C19" s="16">
        <v>448</v>
      </c>
      <c r="D19" s="16">
        <v>5376</v>
      </c>
      <c r="E19" s="120" t="s">
        <v>15</v>
      </c>
      <c r="F19" s="21">
        <v>23203</v>
      </c>
      <c r="G19" s="19">
        <v>11000</v>
      </c>
      <c r="H19" s="17">
        <v>12203</v>
      </c>
      <c r="I19" s="18">
        <v>0.32</v>
      </c>
      <c r="J19" s="56">
        <v>8298.0399999999991</v>
      </c>
      <c r="K19" s="18"/>
      <c r="L19" s="18"/>
      <c r="M19" s="18"/>
      <c r="N19" s="59">
        <v>19298.04</v>
      </c>
      <c r="P19" s="16">
        <v>253</v>
      </c>
      <c r="Q19" s="59">
        <f t="shared" si="0"/>
        <v>76.276837944664038</v>
      </c>
      <c r="R19" s="19"/>
      <c r="S19" s="59">
        <f t="shared" si="1"/>
        <v>70.480110933545575</v>
      </c>
      <c r="T19" s="120">
        <v>660</v>
      </c>
    </row>
    <row r="20" spans="1:21">
      <c r="A20" s="120" t="s">
        <v>16</v>
      </c>
      <c r="B20" s="32" t="s">
        <v>403</v>
      </c>
      <c r="C20" s="16">
        <v>520</v>
      </c>
      <c r="D20" s="16">
        <v>6240</v>
      </c>
      <c r="E20" s="120" t="s">
        <v>16</v>
      </c>
      <c r="F20" s="21">
        <v>22862</v>
      </c>
      <c r="G20" s="19">
        <v>11000</v>
      </c>
      <c r="H20" s="17">
        <v>11862</v>
      </c>
      <c r="I20" s="18">
        <v>0.32</v>
      </c>
      <c r="J20" s="56">
        <v>8066.1599999999989</v>
      </c>
      <c r="K20" s="18"/>
      <c r="L20" s="18"/>
      <c r="M20" s="18"/>
      <c r="N20" s="59">
        <v>19066.16</v>
      </c>
      <c r="P20" s="16">
        <v>253</v>
      </c>
      <c r="Q20" s="59">
        <f t="shared" si="0"/>
        <v>75.360316205533593</v>
      </c>
      <c r="R20" s="19"/>
      <c r="S20" s="59">
        <f t="shared" si="1"/>
        <v>82.802200338190815</v>
      </c>
      <c r="T20" s="120">
        <v>610</v>
      </c>
    </row>
    <row r="21" spans="1:21">
      <c r="A21" s="120" t="s">
        <v>17</v>
      </c>
      <c r="B21" s="32" t="s">
        <v>404</v>
      </c>
      <c r="C21" s="16">
        <v>595</v>
      </c>
      <c r="D21" s="16">
        <v>7140</v>
      </c>
      <c r="E21" s="120" t="s">
        <v>17</v>
      </c>
      <c r="F21" s="21">
        <v>28629</v>
      </c>
      <c r="G21" s="19">
        <v>11000</v>
      </c>
      <c r="H21" s="17">
        <v>17629</v>
      </c>
      <c r="I21" s="18">
        <v>0.32</v>
      </c>
      <c r="J21" s="56">
        <v>11987.72</v>
      </c>
      <c r="K21" s="18"/>
      <c r="L21" s="18"/>
      <c r="M21" s="18"/>
      <c r="N21" s="59">
        <v>22987.72</v>
      </c>
      <c r="P21" s="16">
        <v>253</v>
      </c>
      <c r="Q21" s="59">
        <f t="shared" si="0"/>
        <v>90.860553359683806</v>
      </c>
      <c r="R21" s="19"/>
      <c r="S21" s="59">
        <f t="shared" si="1"/>
        <v>78.581955931253717</v>
      </c>
      <c r="T21" s="120">
        <v>2550</v>
      </c>
    </row>
    <row r="22" spans="1:21">
      <c r="A22" s="120" t="s">
        <v>18</v>
      </c>
      <c r="B22" s="32" t="s">
        <v>405</v>
      </c>
      <c r="C22" s="16">
        <v>595</v>
      </c>
      <c r="D22" s="16">
        <v>7140</v>
      </c>
      <c r="E22" s="120" t="s">
        <v>18</v>
      </c>
      <c r="F22" s="21">
        <v>29777</v>
      </c>
      <c r="G22" s="19">
        <v>11000</v>
      </c>
      <c r="H22" s="17">
        <v>18777</v>
      </c>
      <c r="I22" s="18">
        <v>0.32</v>
      </c>
      <c r="J22" s="56">
        <v>12768.359999999999</v>
      </c>
      <c r="K22" s="18"/>
      <c r="L22" s="18"/>
      <c r="M22" s="18"/>
      <c r="N22" s="59">
        <v>23768.36</v>
      </c>
      <c r="P22" s="16">
        <v>253</v>
      </c>
      <c r="Q22" s="59">
        <f t="shared" si="0"/>
        <v>93.946086956521739</v>
      </c>
      <c r="R22" s="19"/>
      <c r="S22" s="59">
        <f t="shared" si="1"/>
        <v>76.00103667228197</v>
      </c>
      <c r="T22" s="120">
        <v>1520</v>
      </c>
    </row>
    <row r="23" spans="1:21">
      <c r="A23" s="120" t="s">
        <v>19</v>
      </c>
      <c r="B23" s="32" t="s">
        <v>406</v>
      </c>
      <c r="C23" s="16">
        <v>475</v>
      </c>
      <c r="D23" s="16">
        <v>5700</v>
      </c>
      <c r="E23" s="120" t="s">
        <v>19</v>
      </c>
      <c r="F23" s="21">
        <v>26161</v>
      </c>
      <c r="G23" s="19">
        <v>11000</v>
      </c>
      <c r="H23" s="17">
        <v>15161</v>
      </c>
      <c r="I23" s="18">
        <v>0.32</v>
      </c>
      <c r="J23" s="56">
        <v>10309.48</v>
      </c>
      <c r="K23" s="18"/>
      <c r="L23" s="18"/>
      <c r="M23" s="18"/>
      <c r="N23" s="59">
        <v>21309.48</v>
      </c>
      <c r="P23" s="16">
        <v>253</v>
      </c>
      <c r="Q23" s="59">
        <f t="shared" si="0"/>
        <v>84.227193675889325</v>
      </c>
      <c r="R23" s="19"/>
      <c r="S23" s="59">
        <f t="shared" si="1"/>
        <v>67.674105609334447</v>
      </c>
      <c r="T23" s="120">
        <v>520</v>
      </c>
    </row>
    <row r="24" spans="1:21">
      <c r="A24" s="120" t="s">
        <v>20</v>
      </c>
      <c r="B24" s="32" t="s">
        <v>407</v>
      </c>
      <c r="C24" s="16">
        <v>550</v>
      </c>
      <c r="D24" s="16">
        <v>6600</v>
      </c>
      <c r="E24" s="120" t="s">
        <v>20</v>
      </c>
      <c r="F24" s="21">
        <v>28036</v>
      </c>
      <c r="G24" s="19">
        <v>11000</v>
      </c>
      <c r="H24" s="17">
        <v>17036</v>
      </c>
      <c r="I24" s="18">
        <v>0.32</v>
      </c>
      <c r="J24" s="56">
        <v>11584.48</v>
      </c>
      <c r="K24" s="18"/>
      <c r="L24" s="18"/>
      <c r="M24" s="18"/>
      <c r="N24" s="59">
        <v>22584.48</v>
      </c>
      <c r="P24" s="16">
        <v>253</v>
      </c>
      <c r="Q24" s="59">
        <f t="shared" si="0"/>
        <v>89.266719367588934</v>
      </c>
      <c r="R24" s="19"/>
      <c r="S24" s="59">
        <f t="shared" si="1"/>
        <v>73.935729314998625</v>
      </c>
      <c r="T24" s="120">
        <v>1210</v>
      </c>
    </row>
    <row r="25" spans="1:21">
      <c r="A25" s="120" t="s">
        <v>21</v>
      </c>
      <c r="B25" s="32" t="s">
        <v>408</v>
      </c>
      <c r="C25" s="16">
        <v>475</v>
      </c>
      <c r="D25" s="16">
        <v>5700</v>
      </c>
      <c r="E25" s="120" t="s">
        <v>21</v>
      </c>
      <c r="F25" s="21">
        <v>28504</v>
      </c>
      <c r="G25" s="19">
        <v>11000</v>
      </c>
      <c r="H25" s="17">
        <v>17504</v>
      </c>
      <c r="I25" s="18">
        <v>0.32</v>
      </c>
      <c r="J25" s="56">
        <v>11902.72</v>
      </c>
      <c r="K25" s="18"/>
      <c r="L25" s="18"/>
      <c r="M25" s="18"/>
      <c r="N25" s="59">
        <v>22902.720000000001</v>
      </c>
      <c r="P25" s="16">
        <v>253</v>
      </c>
      <c r="Q25" s="59">
        <f t="shared" si="0"/>
        <v>90.524584980237165</v>
      </c>
      <c r="R25" s="19"/>
      <c r="S25" s="59">
        <f t="shared" si="1"/>
        <v>62.966320157605729</v>
      </c>
      <c r="T25" s="120">
        <v>3520</v>
      </c>
    </row>
    <row r="26" spans="1:21">
      <c r="A26" s="120" t="s">
        <v>22</v>
      </c>
      <c r="B26" s="32" t="s">
        <v>409</v>
      </c>
      <c r="C26" s="16">
        <v>450</v>
      </c>
      <c r="D26" s="16">
        <v>5400</v>
      </c>
      <c r="E26" s="120" t="s">
        <v>22</v>
      </c>
      <c r="F26" s="21">
        <v>29363</v>
      </c>
      <c r="G26" s="19">
        <v>11000</v>
      </c>
      <c r="H26" s="17">
        <v>18363</v>
      </c>
      <c r="I26" s="18">
        <v>0.32</v>
      </c>
      <c r="J26" s="56">
        <v>12486.839999999998</v>
      </c>
      <c r="K26" s="18"/>
      <c r="L26" s="18"/>
      <c r="M26" s="18"/>
      <c r="N26" s="59">
        <v>23486.839999999997</v>
      </c>
      <c r="P26" s="16">
        <v>253</v>
      </c>
      <c r="Q26" s="59">
        <f t="shared" si="0"/>
        <v>92.833359683794455</v>
      </c>
      <c r="R26" s="19"/>
      <c r="S26" s="59">
        <f t="shared" si="1"/>
        <v>58.168744709803455</v>
      </c>
      <c r="T26" s="120">
        <v>570</v>
      </c>
    </row>
    <row r="27" spans="1:21">
      <c r="A27" s="120" t="s">
        <v>23</v>
      </c>
      <c r="B27" s="32" t="s">
        <v>410</v>
      </c>
      <c r="C27" s="16">
        <v>450</v>
      </c>
      <c r="D27" s="16">
        <v>5400</v>
      </c>
      <c r="E27" s="120" t="s">
        <v>23</v>
      </c>
      <c r="F27" s="21">
        <v>30023</v>
      </c>
      <c r="G27" s="19">
        <v>11000</v>
      </c>
      <c r="H27" s="17">
        <v>19023</v>
      </c>
      <c r="I27" s="18">
        <v>0.32</v>
      </c>
      <c r="J27" s="56">
        <v>12935.64</v>
      </c>
      <c r="K27" s="18"/>
      <c r="L27" s="18"/>
      <c r="M27" s="18"/>
      <c r="N27" s="59">
        <v>23935.64</v>
      </c>
      <c r="P27" s="16">
        <v>253</v>
      </c>
      <c r="Q27" s="59">
        <f t="shared" si="0"/>
        <v>94.607272727272729</v>
      </c>
      <c r="R27" s="19"/>
      <c r="S27" s="59">
        <f t="shared" si="1"/>
        <v>57.078064342545261</v>
      </c>
      <c r="T27" s="120">
        <v>580</v>
      </c>
    </row>
    <row r="28" spans="1:21">
      <c r="A28" s="120" t="s">
        <v>24</v>
      </c>
      <c r="B28" s="32" t="s">
        <v>411</v>
      </c>
      <c r="C28" s="16">
        <v>450</v>
      </c>
      <c r="D28" s="16">
        <v>5400</v>
      </c>
      <c r="E28" s="120" t="s">
        <v>24</v>
      </c>
      <c r="F28" s="21">
        <v>23333</v>
      </c>
      <c r="G28" s="19">
        <v>11000</v>
      </c>
      <c r="H28" s="17">
        <v>12333</v>
      </c>
      <c r="I28" s="18">
        <v>0.32</v>
      </c>
      <c r="J28" s="56">
        <v>8386.4399999999987</v>
      </c>
      <c r="K28" s="18"/>
      <c r="L28" s="18"/>
      <c r="M28" s="18"/>
      <c r="N28" s="59">
        <v>19386.439999999999</v>
      </c>
      <c r="P28" s="16">
        <v>253</v>
      </c>
      <c r="Q28" s="59">
        <f t="shared" si="0"/>
        <v>76.626245059288536</v>
      </c>
      <c r="R28" s="19"/>
      <c r="S28" s="59">
        <f t="shared" si="1"/>
        <v>70.471938117570843</v>
      </c>
      <c r="T28" s="120">
        <v>1010</v>
      </c>
    </row>
    <row r="29" spans="1:21" s="40" customFormat="1">
      <c r="A29" s="40" t="s">
        <v>25</v>
      </c>
      <c r="B29" s="41" t="s">
        <v>412</v>
      </c>
      <c r="C29" s="42">
        <v>450</v>
      </c>
      <c r="D29" s="42">
        <v>5400</v>
      </c>
      <c r="E29" s="40" t="s">
        <v>25</v>
      </c>
      <c r="F29" s="43">
        <v>43248</v>
      </c>
      <c r="G29" s="44">
        <v>11000</v>
      </c>
      <c r="H29" s="45">
        <v>32000</v>
      </c>
      <c r="I29" s="46">
        <v>0.32</v>
      </c>
      <c r="J29" s="57">
        <v>21759.999999999996</v>
      </c>
      <c r="K29" s="47">
        <v>248</v>
      </c>
      <c r="L29" s="46">
        <v>0.4</v>
      </c>
      <c r="M29" s="47">
        <v>148.79999999999998</v>
      </c>
      <c r="N29" s="48">
        <v>32908.799999999996</v>
      </c>
      <c r="P29" s="42">
        <v>253</v>
      </c>
      <c r="Q29" s="125">
        <f t="shared" si="0"/>
        <v>130.07430830039524</v>
      </c>
      <c r="R29" s="44"/>
      <c r="S29" s="125">
        <f t="shared" si="1"/>
        <v>41.514731621936996</v>
      </c>
      <c r="T29" s="40">
        <v>420</v>
      </c>
    </row>
    <row r="30" spans="1:21">
      <c r="A30" s="120" t="s">
        <v>26</v>
      </c>
      <c r="B30" s="32" t="s">
        <v>413</v>
      </c>
      <c r="C30" s="16">
        <v>500</v>
      </c>
      <c r="D30" s="16">
        <v>6000</v>
      </c>
      <c r="E30" s="120" t="s">
        <v>26</v>
      </c>
      <c r="F30" s="21">
        <v>24415</v>
      </c>
      <c r="G30" s="19">
        <v>11000</v>
      </c>
      <c r="H30" s="17">
        <v>13415</v>
      </c>
      <c r="I30" s="18">
        <v>0.32</v>
      </c>
      <c r="J30" s="56">
        <v>9122.1999999999989</v>
      </c>
      <c r="K30" s="18"/>
      <c r="L30" s="18"/>
      <c r="M30" s="18"/>
      <c r="N30" s="23">
        <v>20122.199999999997</v>
      </c>
      <c r="P30" s="16">
        <v>253</v>
      </c>
      <c r="Q30" s="59">
        <f t="shared" si="0"/>
        <v>79.534387351778648</v>
      </c>
      <c r="R30" s="19"/>
      <c r="S30" s="59">
        <f t="shared" si="1"/>
        <v>75.439067298804318</v>
      </c>
      <c r="T30" s="120">
        <v>350</v>
      </c>
    </row>
    <row r="31" spans="1:21">
      <c r="A31" s="26" t="s">
        <v>27</v>
      </c>
      <c r="B31" s="37" t="s">
        <v>414</v>
      </c>
      <c r="C31" s="27">
        <v>600</v>
      </c>
      <c r="D31" s="27">
        <v>7200</v>
      </c>
      <c r="E31" s="26" t="s">
        <v>27</v>
      </c>
      <c r="F31" s="28" t="s">
        <v>377</v>
      </c>
      <c r="G31" s="29">
        <v>11000</v>
      </c>
      <c r="H31" s="28" t="s">
        <v>377</v>
      </c>
      <c r="I31" s="30">
        <v>0.32</v>
      </c>
      <c r="J31" s="58" t="s">
        <v>377</v>
      </c>
      <c r="K31" s="30"/>
      <c r="L31" s="30"/>
      <c r="M31" s="30"/>
      <c r="N31" s="28" t="s">
        <v>377</v>
      </c>
      <c r="O31" s="26"/>
      <c r="P31" s="27">
        <v>253</v>
      </c>
      <c r="Q31" s="28" t="s">
        <v>377</v>
      </c>
      <c r="R31" s="28"/>
      <c r="S31" s="28" t="s">
        <v>377</v>
      </c>
      <c r="T31" s="26" t="s">
        <v>377</v>
      </c>
      <c r="U31" s="120" t="s">
        <v>378</v>
      </c>
    </row>
    <row r="32" spans="1:21">
      <c r="A32" s="120" t="s">
        <v>28</v>
      </c>
      <c r="B32" s="32" t="s">
        <v>415</v>
      </c>
      <c r="C32" s="16">
        <v>495</v>
      </c>
      <c r="D32" s="16">
        <v>5940</v>
      </c>
      <c r="E32" s="120" t="s">
        <v>28</v>
      </c>
      <c r="F32" s="21">
        <v>24322</v>
      </c>
      <c r="G32" s="19">
        <v>11000</v>
      </c>
      <c r="H32" s="17">
        <v>13322</v>
      </c>
      <c r="I32" s="18">
        <v>0.32</v>
      </c>
      <c r="J32" s="56">
        <v>9058.9599999999991</v>
      </c>
      <c r="K32" s="18"/>
      <c r="L32" s="18"/>
      <c r="M32" s="18"/>
      <c r="N32" s="23">
        <v>20058.96</v>
      </c>
      <c r="P32" s="16">
        <v>253</v>
      </c>
      <c r="Q32" s="59">
        <f t="shared" si="0"/>
        <v>79.284426877470352</v>
      </c>
      <c r="R32" s="19"/>
      <c r="S32" s="59">
        <f t="shared" si="1"/>
        <v>74.920135440720756</v>
      </c>
      <c r="T32" s="120">
        <v>1010</v>
      </c>
    </row>
    <row r="33" spans="1:20">
      <c r="A33" s="120" t="s">
        <v>29</v>
      </c>
      <c r="B33" s="32" t="s">
        <v>416</v>
      </c>
      <c r="C33" s="16">
        <v>550</v>
      </c>
      <c r="D33" s="16">
        <v>6600</v>
      </c>
      <c r="E33" s="120" t="s">
        <v>29</v>
      </c>
      <c r="F33" s="21">
        <v>27999</v>
      </c>
      <c r="G33" s="19">
        <v>11000</v>
      </c>
      <c r="H33" s="17">
        <v>16999</v>
      </c>
      <c r="I33" s="18">
        <v>0.32</v>
      </c>
      <c r="J33" s="56">
        <v>11559.32</v>
      </c>
      <c r="K33" s="18"/>
      <c r="L33" s="18"/>
      <c r="M33" s="18"/>
      <c r="N33" s="23">
        <v>22559.32</v>
      </c>
      <c r="P33" s="16">
        <v>253</v>
      </c>
      <c r="Q33" s="59">
        <f t="shared" si="0"/>
        <v>89.167272727272731</v>
      </c>
      <c r="R33" s="19"/>
      <c r="S33" s="59">
        <f t="shared" si="1"/>
        <v>74.018188491497085</v>
      </c>
      <c r="T33" s="120">
        <v>560</v>
      </c>
    </row>
    <row r="34" spans="1:20">
      <c r="A34" s="120" t="s">
        <v>30</v>
      </c>
      <c r="B34" s="32" t="s">
        <v>417</v>
      </c>
      <c r="C34" s="16">
        <v>750</v>
      </c>
      <c r="D34" s="16">
        <v>9000</v>
      </c>
      <c r="E34" s="120" t="s">
        <v>30</v>
      </c>
      <c r="F34" s="21">
        <v>25000</v>
      </c>
      <c r="G34" s="19">
        <v>11000</v>
      </c>
      <c r="H34" s="17">
        <v>14000</v>
      </c>
      <c r="I34" s="18">
        <v>0.32</v>
      </c>
      <c r="J34" s="56">
        <v>9520</v>
      </c>
      <c r="K34" s="18"/>
      <c r="L34" s="18"/>
      <c r="M34" s="18"/>
      <c r="N34" s="23">
        <v>20520</v>
      </c>
      <c r="P34" s="16">
        <v>253</v>
      </c>
      <c r="Q34" s="59">
        <f t="shared" si="0"/>
        <v>81.106719367588937</v>
      </c>
      <c r="R34" s="19"/>
      <c r="S34" s="59">
        <f t="shared" si="1"/>
        <v>110.96491228070175</v>
      </c>
      <c r="T34" s="120">
        <v>2450</v>
      </c>
    </row>
    <row r="35" spans="1:20">
      <c r="A35" s="120" t="s">
        <v>31</v>
      </c>
      <c r="B35" s="32" t="s">
        <v>418</v>
      </c>
      <c r="C35" s="16">
        <v>495</v>
      </c>
      <c r="D35" s="16">
        <v>5940</v>
      </c>
      <c r="E35" s="120" t="s">
        <v>31</v>
      </c>
      <c r="F35" s="21">
        <v>25084</v>
      </c>
      <c r="G35" s="19">
        <v>11000</v>
      </c>
      <c r="H35" s="17">
        <v>14084</v>
      </c>
      <c r="I35" s="18">
        <v>0.32</v>
      </c>
      <c r="J35" s="56">
        <v>9577.119999999999</v>
      </c>
      <c r="K35" s="18"/>
      <c r="L35" s="18"/>
      <c r="M35" s="18"/>
      <c r="N35" s="23">
        <v>20577.12</v>
      </c>
      <c r="P35" s="16">
        <v>253</v>
      </c>
      <c r="Q35" s="59">
        <f t="shared" si="0"/>
        <v>81.33249011857707</v>
      </c>
      <c r="R35" s="19"/>
      <c r="S35" s="59">
        <f t="shared" si="1"/>
        <v>73.033544052812061</v>
      </c>
      <c r="T35" s="120">
        <v>1170</v>
      </c>
    </row>
    <row r="36" spans="1:20">
      <c r="A36" s="120" t="s">
        <v>32</v>
      </c>
      <c r="B36" s="32" t="s">
        <v>419</v>
      </c>
      <c r="C36" s="16">
        <v>450</v>
      </c>
      <c r="D36" s="16">
        <v>5400</v>
      </c>
      <c r="E36" s="120" t="s">
        <v>32</v>
      </c>
      <c r="F36" s="21">
        <v>24429</v>
      </c>
      <c r="G36" s="19">
        <v>11000</v>
      </c>
      <c r="H36" s="17">
        <v>13429</v>
      </c>
      <c r="I36" s="18">
        <v>0.32</v>
      </c>
      <c r="J36" s="56">
        <v>9131.7199999999993</v>
      </c>
      <c r="K36" s="18"/>
      <c r="L36" s="18"/>
      <c r="M36" s="18"/>
      <c r="N36" s="23">
        <v>20131.72</v>
      </c>
      <c r="P36" s="16">
        <v>253</v>
      </c>
      <c r="Q36" s="59">
        <f t="shared" si="0"/>
        <v>79.572015810276682</v>
      </c>
      <c r="R36" s="19"/>
      <c r="S36" s="59">
        <f t="shared" si="1"/>
        <v>67.86305392683785</v>
      </c>
      <c r="T36" s="120">
        <v>780</v>
      </c>
    </row>
    <row r="37" spans="1:20">
      <c r="A37" s="120" t="s">
        <v>33</v>
      </c>
      <c r="B37" s="32" t="s">
        <v>420</v>
      </c>
      <c r="C37" s="16">
        <v>595</v>
      </c>
      <c r="D37" s="16">
        <v>7140</v>
      </c>
      <c r="E37" s="120" t="s">
        <v>33</v>
      </c>
      <c r="F37" s="21">
        <v>26210</v>
      </c>
      <c r="G37" s="19">
        <v>11000</v>
      </c>
      <c r="H37" s="17">
        <v>15210</v>
      </c>
      <c r="I37" s="18">
        <v>0.32</v>
      </c>
      <c r="J37" s="56">
        <v>10342.799999999999</v>
      </c>
      <c r="K37" s="18"/>
      <c r="L37" s="18"/>
      <c r="M37" s="18"/>
      <c r="N37" s="23">
        <v>21342.799999999999</v>
      </c>
      <c r="P37" s="16">
        <v>253</v>
      </c>
      <c r="Q37" s="59">
        <f t="shared" si="0"/>
        <v>84.358893280632415</v>
      </c>
      <c r="R37" s="19"/>
      <c r="S37" s="59">
        <f t="shared" si="1"/>
        <v>84.638379219221463</v>
      </c>
      <c r="T37" s="120">
        <v>1130</v>
      </c>
    </row>
    <row r="38" spans="1:20">
      <c r="A38" s="120" t="s">
        <v>34</v>
      </c>
      <c r="B38" s="32" t="s">
        <v>421</v>
      </c>
      <c r="C38" s="16">
        <v>650</v>
      </c>
      <c r="D38" s="16">
        <v>7800</v>
      </c>
      <c r="E38" s="120" t="s">
        <v>34</v>
      </c>
      <c r="F38" s="21">
        <v>29003</v>
      </c>
      <c r="G38" s="19">
        <v>11000</v>
      </c>
      <c r="H38" s="17">
        <v>18003</v>
      </c>
      <c r="I38" s="18">
        <v>0.32</v>
      </c>
      <c r="J38" s="56">
        <v>12242.039999999999</v>
      </c>
      <c r="K38" s="18"/>
      <c r="L38" s="18"/>
      <c r="M38" s="18"/>
      <c r="N38" s="23">
        <v>23242.04</v>
      </c>
      <c r="P38" s="16">
        <v>253</v>
      </c>
      <c r="Q38" s="59">
        <f t="shared" si="0"/>
        <v>91.865770750988148</v>
      </c>
      <c r="R38" s="19"/>
      <c r="S38" s="59">
        <f t="shared" si="1"/>
        <v>84.906488414958403</v>
      </c>
      <c r="T38" s="120">
        <v>1050</v>
      </c>
    </row>
    <row r="39" spans="1:20">
      <c r="A39" s="120" t="s">
        <v>35</v>
      </c>
      <c r="B39" s="32" t="s">
        <v>422</v>
      </c>
      <c r="C39" s="16">
        <v>495</v>
      </c>
      <c r="D39" s="16">
        <v>5940</v>
      </c>
      <c r="E39" s="120" t="s">
        <v>35</v>
      </c>
      <c r="F39" s="21">
        <v>24299</v>
      </c>
      <c r="G39" s="19">
        <v>11000</v>
      </c>
      <c r="H39" s="17">
        <v>13299</v>
      </c>
      <c r="I39" s="18">
        <v>0.32</v>
      </c>
      <c r="J39" s="56">
        <v>9043.32</v>
      </c>
      <c r="K39" s="18"/>
      <c r="L39" s="18"/>
      <c r="M39" s="18"/>
      <c r="N39" s="23">
        <v>20043.32</v>
      </c>
      <c r="P39" s="16">
        <v>253</v>
      </c>
      <c r="Q39" s="59">
        <f t="shared" si="0"/>
        <v>79.22260869565217</v>
      </c>
      <c r="R39" s="19"/>
      <c r="S39" s="59">
        <f t="shared" si="1"/>
        <v>74.978596360283632</v>
      </c>
      <c r="T39" s="120">
        <v>1400</v>
      </c>
    </row>
    <row r="40" spans="1:20">
      <c r="A40" s="120" t="s">
        <v>36</v>
      </c>
      <c r="B40" s="32" t="s">
        <v>423</v>
      </c>
      <c r="C40" s="16">
        <v>750</v>
      </c>
      <c r="D40" s="16">
        <v>9000</v>
      </c>
      <c r="E40" s="120" t="s">
        <v>36</v>
      </c>
      <c r="F40" s="21">
        <v>31848</v>
      </c>
      <c r="G40" s="19">
        <v>11000</v>
      </c>
      <c r="H40" s="17">
        <v>20848</v>
      </c>
      <c r="I40" s="18">
        <v>0.32</v>
      </c>
      <c r="J40" s="56">
        <v>14176.64</v>
      </c>
      <c r="K40" s="18"/>
      <c r="L40" s="18"/>
      <c r="M40" s="18"/>
      <c r="N40" s="23">
        <v>25176.639999999999</v>
      </c>
      <c r="P40" s="16">
        <v>253</v>
      </c>
      <c r="Q40" s="59">
        <f t="shared" si="0"/>
        <v>99.512411067193668</v>
      </c>
      <c r="R40" s="19"/>
      <c r="S40" s="59">
        <f t="shared" si="1"/>
        <v>90.440980210226627</v>
      </c>
      <c r="T40" s="120">
        <v>930</v>
      </c>
    </row>
    <row r="41" spans="1:20">
      <c r="A41" s="120" t="s">
        <v>37</v>
      </c>
      <c r="B41" s="32" t="s">
        <v>424</v>
      </c>
      <c r="C41" s="16">
        <v>450</v>
      </c>
      <c r="D41" s="16">
        <v>5400</v>
      </c>
      <c r="E41" s="120" t="s">
        <v>37</v>
      </c>
      <c r="F41" s="21">
        <v>26974</v>
      </c>
      <c r="G41" s="19">
        <v>11000</v>
      </c>
      <c r="H41" s="17">
        <v>15974</v>
      </c>
      <c r="I41" s="18">
        <v>0.32</v>
      </c>
      <c r="J41" s="56">
        <v>10862.32</v>
      </c>
      <c r="K41" s="18"/>
      <c r="L41" s="18"/>
      <c r="M41" s="18"/>
      <c r="N41" s="23">
        <v>21862.32</v>
      </c>
      <c r="P41" s="16">
        <v>253</v>
      </c>
      <c r="Q41" s="59">
        <f t="shared" si="0"/>
        <v>86.412332015810279</v>
      </c>
      <c r="R41" s="19"/>
      <c r="S41" s="59">
        <f t="shared" si="1"/>
        <v>62.491080544059365</v>
      </c>
      <c r="T41" s="120">
        <v>1770</v>
      </c>
    </row>
    <row r="42" spans="1:20">
      <c r="A42" s="120" t="s">
        <v>38</v>
      </c>
      <c r="B42" s="32" t="s">
        <v>425</v>
      </c>
      <c r="C42" s="16">
        <v>500</v>
      </c>
      <c r="D42" s="16">
        <v>6000</v>
      </c>
      <c r="E42" s="20" t="s">
        <v>38</v>
      </c>
      <c r="F42" s="21">
        <v>26441</v>
      </c>
      <c r="G42" s="19">
        <v>11000</v>
      </c>
      <c r="H42" s="17">
        <v>15441</v>
      </c>
      <c r="I42" s="18">
        <v>0.32</v>
      </c>
      <c r="J42" s="56">
        <v>10499.88</v>
      </c>
      <c r="K42" s="18"/>
      <c r="L42" s="18"/>
      <c r="M42" s="18"/>
      <c r="N42" s="23">
        <v>21499.879999999997</v>
      </c>
      <c r="P42" s="16">
        <v>253</v>
      </c>
      <c r="Q42" s="59">
        <f t="shared" si="0"/>
        <v>84.979762845849791</v>
      </c>
      <c r="R42" s="19"/>
      <c r="S42" s="59">
        <f t="shared" si="1"/>
        <v>70.605045237461795</v>
      </c>
      <c r="T42" s="120">
        <v>5980</v>
      </c>
    </row>
    <row r="43" spans="1:20">
      <c r="A43" s="120" t="s">
        <v>39</v>
      </c>
      <c r="B43" s="32" t="s">
        <v>426</v>
      </c>
      <c r="C43" s="16">
        <v>400</v>
      </c>
      <c r="D43" s="16">
        <v>4800</v>
      </c>
      <c r="E43" s="120" t="s">
        <v>39</v>
      </c>
      <c r="F43" s="21">
        <v>23658</v>
      </c>
      <c r="G43" s="19">
        <v>11000</v>
      </c>
      <c r="H43" s="17">
        <v>12658</v>
      </c>
      <c r="I43" s="18">
        <v>0.32</v>
      </c>
      <c r="J43" s="56">
        <v>8607.4399999999987</v>
      </c>
      <c r="K43" s="18"/>
      <c r="L43" s="18"/>
      <c r="M43" s="18"/>
      <c r="N43" s="23">
        <v>19607.439999999999</v>
      </c>
      <c r="P43" s="16">
        <v>253</v>
      </c>
      <c r="Q43" s="59">
        <f t="shared" si="0"/>
        <v>77.499762845849801</v>
      </c>
      <c r="R43" s="19"/>
      <c r="S43" s="59">
        <f t="shared" si="1"/>
        <v>61.935673397445051</v>
      </c>
      <c r="T43" s="120">
        <v>630</v>
      </c>
    </row>
    <row r="44" spans="1:20">
      <c r="A44" s="120" t="s">
        <v>40</v>
      </c>
      <c r="B44" s="32" t="s">
        <v>427</v>
      </c>
      <c r="C44" s="16">
        <v>500</v>
      </c>
      <c r="D44" s="16">
        <v>6000</v>
      </c>
      <c r="E44" s="120" t="s">
        <v>40</v>
      </c>
      <c r="F44" s="21">
        <v>27419</v>
      </c>
      <c r="G44" s="19">
        <v>11000</v>
      </c>
      <c r="H44" s="17">
        <v>16419</v>
      </c>
      <c r="I44" s="18">
        <v>0.32</v>
      </c>
      <c r="J44" s="56">
        <v>11164.919999999998</v>
      </c>
      <c r="K44" s="18"/>
      <c r="L44" s="18"/>
      <c r="M44" s="18"/>
      <c r="N44" s="23">
        <v>22164.92</v>
      </c>
      <c r="P44" s="16">
        <v>253</v>
      </c>
      <c r="Q44" s="59">
        <f t="shared" si="0"/>
        <v>87.608379446640313</v>
      </c>
      <c r="R44" s="19"/>
      <c r="S44" s="59">
        <f t="shared" si="1"/>
        <v>68.486599545588263</v>
      </c>
      <c r="T44" s="120">
        <v>490</v>
      </c>
    </row>
    <row r="45" spans="1:20">
      <c r="A45" s="120" t="s">
        <v>41</v>
      </c>
      <c r="B45" s="32" t="s">
        <v>428</v>
      </c>
      <c r="C45" s="16">
        <v>550</v>
      </c>
      <c r="D45" s="16">
        <v>6600</v>
      </c>
      <c r="E45" s="120" t="s">
        <v>41</v>
      </c>
      <c r="F45" s="21">
        <v>30523</v>
      </c>
      <c r="G45" s="19">
        <v>11000</v>
      </c>
      <c r="H45" s="17">
        <v>19523</v>
      </c>
      <c r="I45" s="18">
        <v>0.32</v>
      </c>
      <c r="J45" s="56">
        <v>13275.64</v>
      </c>
      <c r="K45" s="18"/>
      <c r="L45" s="18"/>
      <c r="M45" s="18"/>
      <c r="N45" s="23">
        <v>24275.64</v>
      </c>
      <c r="P45" s="16">
        <v>253</v>
      </c>
      <c r="Q45" s="59">
        <f t="shared" si="0"/>
        <v>95.951146245059292</v>
      </c>
      <c r="R45" s="19"/>
      <c r="S45" s="59">
        <f t="shared" si="1"/>
        <v>68.785004226459108</v>
      </c>
      <c r="T45" s="120">
        <v>470</v>
      </c>
    </row>
    <row r="46" spans="1:20">
      <c r="A46" s="120" t="s">
        <v>42</v>
      </c>
      <c r="B46" s="32" t="s">
        <v>429</v>
      </c>
      <c r="C46" s="16">
        <v>425</v>
      </c>
      <c r="D46" s="16">
        <v>5100</v>
      </c>
      <c r="E46" s="120" t="s">
        <v>42</v>
      </c>
      <c r="F46" s="21">
        <v>25069</v>
      </c>
      <c r="G46" s="19">
        <v>11000</v>
      </c>
      <c r="H46" s="17">
        <v>14069</v>
      </c>
      <c r="I46" s="18">
        <v>0.32</v>
      </c>
      <c r="J46" s="56">
        <v>9566.9199999999983</v>
      </c>
      <c r="K46" s="18"/>
      <c r="L46" s="18"/>
      <c r="M46" s="18"/>
      <c r="N46" s="23">
        <v>20566.919999999998</v>
      </c>
      <c r="P46" s="16">
        <v>253</v>
      </c>
      <c r="Q46" s="59">
        <f t="shared" si="0"/>
        <v>81.29217391304347</v>
      </c>
      <c r="R46" s="19"/>
      <c r="S46" s="59">
        <f t="shared" si="1"/>
        <v>62.736666452730894</v>
      </c>
      <c r="T46" s="120">
        <v>720</v>
      </c>
    </row>
    <row r="47" spans="1:20">
      <c r="A47" s="120" t="s">
        <v>43</v>
      </c>
      <c r="B47" s="32" t="s">
        <v>430</v>
      </c>
      <c r="C47" s="16">
        <v>550</v>
      </c>
      <c r="D47" s="16">
        <v>6600</v>
      </c>
      <c r="E47" s="120" t="s">
        <v>43</v>
      </c>
      <c r="F47" s="21">
        <v>27605</v>
      </c>
      <c r="G47" s="19">
        <v>11000</v>
      </c>
      <c r="H47" s="17">
        <v>16605</v>
      </c>
      <c r="I47" s="18">
        <v>0.32</v>
      </c>
      <c r="J47" s="56">
        <v>11291.4</v>
      </c>
      <c r="K47" s="18"/>
      <c r="L47" s="18"/>
      <c r="M47" s="18"/>
      <c r="N47" s="23">
        <v>22291.4</v>
      </c>
      <c r="P47" s="16">
        <v>253</v>
      </c>
      <c r="Q47" s="59">
        <f t="shared" si="0"/>
        <v>88.108300395256919</v>
      </c>
      <c r="R47" s="19"/>
      <c r="S47" s="59">
        <f t="shared" si="1"/>
        <v>74.907811981302203</v>
      </c>
      <c r="T47" s="120">
        <v>720</v>
      </c>
    </row>
    <row r="48" spans="1:20">
      <c r="A48" s="120" t="s">
        <v>44</v>
      </c>
      <c r="B48" s="32" t="s">
        <v>431</v>
      </c>
      <c r="C48" s="16">
        <v>400</v>
      </c>
      <c r="D48" s="16">
        <v>4800</v>
      </c>
      <c r="E48" s="120" t="s">
        <v>44</v>
      </c>
      <c r="F48" s="21">
        <v>25074</v>
      </c>
      <c r="G48" s="19">
        <v>11000</v>
      </c>
      <c r="H48" s="17">
        <v>14074</v>
      </c>
      <c r="I48" s="18">
        <v>0.32</v>
      </c>
      <c r="J48" s="56">
        <v>9570.32</v>
      </c>
      <c r="K48" s="18"/>
      <c r="L48" s="18"/>
      <c r="M48" s="18"/>
      <c r="N48" s="23">
        <v>20570.32</v>
      </c>
      <c r="P48" s="16">
        <v>253</v>
      </c>
      <c r="Q48" s="59">
        <f t="shared" si="0"/>
        <v>81.305612648221341</v>
      </c>
      <c r="R48" s="19"/>
      <c r="S48" s="59">
        <f t="shared" si="1"/>
        <v>59.036514745516847</v>
      </c>
      <c r="T48" s="120">
        <v>570</v>
      </c>
    </row>
    <row r="49" spans="1:21">
      <c r="A49" s="120" t="s">
        <v>45</v>
      </c>
      <c r="B49" s="32" t="s">
        <v>432</v>
      </c>
      <c r="C49" s="16">
        <v>525</v>
      </c>
      <c r="D49" s="16">
        <v>6300</v>
      </c>
      <c r="E49" s="120" t="s">
        <v>45</v>
      </c>
      <c r="F49" s="21">
        <v>24729</v>
      </c>
      <c r="G49" s="19">
        <v>11000</v>
      </c>
      <c r="H49" s="17">
        <v>13729</v>
      </c>
      <c r="I49" s="18">
        <v>0.32</v>
      </c>
      <c r="J49" s="56">
        <v>9335.7199999999993</v>
      </c>
      <c r="K49" s="18"/>
      <c r="L49" s="18"/>
      <c r="M49" s="18"/>
      <c r="N49" s="23">
        <v>20335.72</v>
      </c>
      <c r="P49" s="16">
        <v>253</v>
      </c>
      <c r="Q49" s="59">
        <f t="shared" si="0"/>
        <v>80.378339920948619</v>
      </c>
      <c r="R49" s="19"/>
      <c r="S49" s="59">
        <f t="shared" si="1"/>
        <v>78.379324656319028</v>
      </c>
      <c r="T49" s="120">
        <v>580</v>
      </c>
    </row>
    <row r="50" spans="1:21">
      <c r="A50" s="120" t="s">
        <v>46</v>
      </c>
      <c r="B50" s="32" t="s">
        <v>433</v>
      </c>
      <c r="C50" s="16">
        <v>550</v>
      </c>
      <c r="D50" s="16">
        <v>6600</v>
      </c>
      <c r="E50" s="120" t="s">
        <v>46</v>
      </c>
      <c r="F50" s="21">
        <v>27951</v>
      </c>
      <c r="G50" s="19">
        <v>11000</v>
      </c>
      <c r="H50" s="17">
        <v>16951</v>
      </c>
      <c r="I50" s="18">
        <v>0.32</v>
      </c>
      <c r="J50" s="56">
        <v>11526.679999999998</v>
      </c>
      <c r="K50" s="18"/>
      <c r="L50" s="18"/>
      <c r="M50" s="18"/>
      <c r="N50" s="23">
        <v>22526.68</v>
      </c>
      <c r="P50" s="16">
        <v>253</v>
      </c>
      <c r="Q50" s="59">
        <f t="shared" si="0"/>
        <v>89.038260869565221</v>
      </c>
      <c r="R50" s="19"/>
      <c r="S50" s="59">
        <f t="shared" si="1"/>
        <v>74.125437037326407</v>
      </c>
      <c r="T50" s="120">
        <v>360</v>
      </c>
    </row>
    <row r="51" spans="1:21">
      <c r="A51" s="120" t="s">
        <v>47</v>
      </c>
      <c r="B51" s="32" t="s">
        <v>434</v>
      </c>
      <c r="C51" s="16">
        <v>450</v>
      </c>
      <c r="D51" s="16">
        <v>5400</v>
      </c>
      <c r="E51" s="120" t="s">
        <v>47</v>
      </c>
      <c r="F51" s="21">
        <v>23119</v>
      </c>
      <c r="G51" s="19">
        <v>11000</v>
      </c>
      <c r="H51" s="17">
        <v>12119</v>
      </c>
      <c r="I51" s="18">
        <v>0.32</v>
      </c>
      <c r="J51" s="56">
        <v>8240.92</v>
      </c>
      <c r="K51" s="18"/>
      <c r="L51" s="18"/>
      <c r="M51" s="18"/>
      <c r="N51" s="23">
        <v>19240.919999999998</v>
      </c>
      <c r="P51" s="16">
        <v>253</v>
      </c>
      <c r="Q51" s="59">
        <f t="shared" si="0"/>
        <v>76.051067193675877</v>
      </c>
      <c r="R51" s="19"/>
      <c r="S51" s="59">
        <f t="shared" si="1"/>
        <v>71.004920762624664</v>
      </c>
      <c r="T51" s="120">
        <v>240</v>
      </c>
    </row>
    <row r="52" spans="1:21">
      <c r="A52" s="120" t="s">
        <v>48</v>
      </c>
      <c r="B52" s="32" t="s">
        <v>435</v>
      </c>
      <c r="C52" s="16">
        <v>525</v>
      </c>
      <c r="D52" s="16">
        <v>6300</v>
      </c>
      <c r="E52" s="120" t="s">
        <v>48</v>
      </c>
      <c r="F52" s="21">
        <v>26369</v>
      </c>
      <c r="G52" s="19">
        <v>11000</v>
      </c>
      <c r="H52" s="17">
        <v>15369</v>
      </c>
      <c r="I52" s="18">
        <v>0.32</v>
      </c>
      <c r="J52" s="56">
        <v>10450.919999999998</v>
      </c>
      <c r="K52" s="18"/>
      <c r="L52" s="18"/>
      <c r="M52" s="18"/>
      <c r="N52" s="23">
        <v>21450.92</v>
      </c>
      <c r="P52" s="16">
        <v>253</v>
      </c>
      <c r="Q52" s="59">
        <f t="shared" si="0"/>
        <v>84.786245059288532</v>
      </c>
      <c r="R52" s="19"/>
      <c r="S52" s="59">
        <f t="shared" si="1"/>
        <v>74.304505354548894</v>
      </c>
      <c r="T52" s="120">
        <v>490</v>
      </c>
    </row>
    <row r="53" spans="1:21">
      <c r="A53" s="120" t="s">
        <v>49</v>
      </c>
      <c r="B53" s="32" t="s">
        <v>436</v>
      </c>
      <c r="C53" s="16">
        <v>575</v>
      </c>
      <c r="D53" s="16">
        <v>6900</v>
      </c>
      <c r="E53" s="120" t="s">
        <v>49</v>
      </c>
      <c r="F53" s="21">
        <v>28376</v>
      </c>
      <c r="G53" s="19">
        <v>11000</v>
      </c>
      <c r="H53" s="17">
        <v>17376</v>
      </c>
      <c r="I53" s="18">
        <v>0.32</v>
      </c>
      <c r="J53" s="56">
        <v>11815.679999999998</v>
      </c>
      <c r="K53" s="18"/>
      <c r="L53" s="18"/>
      <c r="M53" s="18"/>
      <c r="N53" s="23">
        <v>22815.68</v>
      </c>
      <c r="P53" s="16">
        <v>253</v>
      </c>
      <c r="Q53" s="59">
        <f t="shared" si="0"/>
        <v>90.180553359683799</v>
      </c>
      <c r="R53" s="19"/>
      <c r="S53" s="59">
        <f t="shared" si="1"/>
        <v>76.513169890180791</v>
      </c>
      <c r="T53" s="120">
        <v>280</v>
      </c>
    </row>
    <row r="54" spans="1:21">
      <c r="A54" s="26" t="s">
        <v>50</v>
      </c>
      <c r="B54" s="37" t="s">
        <v>437</v>
      </c>
      <c r="C54" s="27">
        <v>542</v>
      </c>
      <c r="D54" s="27">
        <v>6504</v>
      </c>
      <c r="E54" s="26" t="s">
        <v>50</v>
      </c>
      <c r="F54" s="28" t="s">
        <v>377</v>
      </c>
      <c r="G54" s="29">
        <v>11000</v>
      </c>
      <c r="H54" s="28" t="s">
        <v>377</v>
      </c>
      <c r="I54" s="30">
        <v>0.32</v>
      </c>
      <c r="J54" s="58" t="s">
        <v>377</v>
      </c>
      <c r="K54" s="30"/>
      <c r="L54" s="30"/>
      <c r="M54" s="30"/>
      <c r="N54" s="28" t="s">
        <v>377</v>
      </c>
      <c r="O54" s="26"/>
      <c r="P54" s="27">
        <v>253</v>
      </c>
      <c r="Q54" s="28" t="s">
        <v>377</v>
      </c>
      <c r="R54" s="28"/>
      <c r="S54" s="28" t="s">
        <v>377</v>
      </c>
      <c r="T54" s="26" t="s">
        <v>377</v>
      </c>
      <c r="U54" s="120" t="s">
        <v>378</v>
      </c>
    </row>
    <row r="55" spans="1:21">
      <c r="A55" s="120" t="s">
        <v>51</v>
      </c>
      <c r="B55" s="32" t="s">
        <v>438</v>
      </c>
      <c r="C55" s="16">
        <v>525</v>
      </c>
      <c r="D55" s="16">
        <v>6300</v>
      </c>
      <c r="E55" s="120" t="s">
        <v>51</v>
      </c>
      <c r="F55" s="21">
        <v>26230</v>
      </c>
      <c r="G55" s="19">
        <v>11000</v>
      </c>
      <c r="H55" s="17">
        <v>15230</v>
      </c>
      <c r="I55" s="18">
        <v>0.32</v>
      </c>
      <c r="J55" s="56">
        <v>10356.4</v>
      </c>
      <c r="K55" s="18"/>
      <c r="L55" s="18"/>
      <c r="M55" s="18"/>
      <c r="N55" s="23">
        <v>21356.400000000001</v>
      </c>
      <c r="P55" s="16">
        <v>253</v>
      </c>
      <c r="Q55" s="59">
        <f t="shared" si="0"/>
        <v>84.412648221343886</v>
      </c>
      <c r="R55" s="19"/>
      <c r="S55" s="59">
        <f t="shared" si="1"/>
        <v>74.633365173905702</v>
      </c>
      <c r="T55" s="120">
        <v>250</v>
      </c>
    </row>
    <row r="56" spans="1:21">
      <c r="A56" s="4" t="s">
        <v>52</v>
      </c>
      <c r="B56" s="35" t="s">
        <v>439</v>
      </c>
      <c r="C56" s="16">
        <v>525</v>
      </c>
      <c r="D56" s="16">
        <v>6300</v>
      </c>
      <c r="E56" s="4" t="s">
        <v>52</v>
      </c>
      <c r="F56" s="21">
        <v>25863</v>
      </c>
      <c r="G56" s="19">
        <v>11000</v>
      </c>
      <c r="H56" s="17">
        <v>14863</v>
      </c>
      <c r="I56" s="18">
        <v>0.32</v>
      </c>
      <c r="J56" s="56">
        <v>10106.839999999998</v>
      </c>
      <c r="K56" s="18"/>
      <c r="L56" s="18"/>
      <c r="M56" s="18"/>
      <c r="N56" s="23">
        <v>21106.839999999997</v>
      </c>
      <c r="P56" s="16">
        <v>253</v>
      </c>
      <c r="Q56" s="59">
        <f t="shared" si="0"/>
        <v>83.426245059288519</v>
      </c>
      <c r="R56" s="19"/>
      <c r="S56" s="59">
        <f t="shared" si="1"/>
        <v>75.51580435536539</v>
      </c>
      <c r="T56" s="120">
        <v>2130</v>
      </c>
    </row>
    <row r="57" spans="1:21" s="113" customFormat="1">
      <c r="A57" s="120" t="s">
        <v>53</v>
      </c>
      <c r="B57" s="32" t="s">
        <v>440</v>
      </c>
      <c r="C57" s="113">
        <v>550</v>
      </c>
      <c r="D57" s="16">
        <v>6600</v>
      </c>
      <c r="E57" s="120" t="s">
        <v>53</v>
      </c>
      <c r="F57" s="21">
        <v>26804</v>
      </c>
      <c r="G57" s="19">
        <v>11000</v>
      </c>
      <c r="H57" s="17">
        <v>15804</v>
      </c>
      <c r="I57" s="18">
        <v>0.32</v>
      </c>
      <c r="J57" s="56">
        <v>10746.72</v>
      </c>
      <c r="K57" s="18"/>
      <c r="L57" s="18"/>
      <c r="M57" s="18"/>
      <c r="N57" s="23">
        <v>21746.720000000001</v>
      </c>
      <c r="P57" s="16">
        <v>253</v>
      </c>
      <c r="Q57" s="59">
        <f t="shared" si="0"/>
        <v>85.955415019762853</v>
      </c>
      <c r="R57" s="19"/>
      <c r="S57" s="59">
        <f t="shared" si="1"/>
        <v>76.783993172303681</v>
      </c>
      <c r="T57" s="120">
        <v>940</v>
      </c>
    </row>
    <row r="58" spans="1:21">
      <c r="A58" s="120" t="s">
        <v>54</v>
      </c>
      <c r="B58" s="32" t="s">
        <v>441</v>
      </c>
      <c r="C58" s="120">
        <v>450</v>
      </c>
      <c r="D58" s="16">
        <v>5400</v>
      </c>
      <c r="E58" s="120" t="s">
        <v>54</v>
      </c>
      <c r="F58" s="21">
        <v>25355</v>
      </c>
      <c r="G58" s="19">
        <v>11000</v>
      </c>
      <c r="H58" s="17">
        <v>14355</v>
      </c>
      <c r="I58" s="18">
        <v>0.32</v>
      </c>
      <c r="J58" s="56">
        <v>9761.4</v>
      </c>
      <c r="K58" s="18"/>
      <c r="L58" s="18"/>
      <c r="M58" s="18"/>
      <c r="N58" s="23">
        <v>20761.400000000001</v>
      </c>
      <c r="P58" s="16">
        <v>253</v>
      </c>
      <c r="Q58" s="59">
        <f t="shared" si="0"/>
        <v>82.060869565217402</v>
      </c>
      <c r="R58" s="19"/>
      <c r="S58" s="59">
        <f t="shared" si="1"/>
        <v>65.804810850905994</v>
      </c>
      <c r="T58" s="120">
        <v>660</v>
      </c>
    </row>
    <row r="59" spans="1:21">
      <c r="A59" s="120" t="s">
        <v>55</v>
      </c>
      <c r="B59" s="32" t="s">
        <v>442</v>
      </c>
      <c r="C59" s="120">
        <v>475</v>
      </c>
      <c r="D59" s="16">
        <v>5700</v>
      </c>
      <c r="E59" s="120" t="s">
        <v>55</v>
      </c>
      <c r="F59" s="21">
        <v>27497</v>
      </c>
      <c r="G59" s="19">
        <v>11000</v>
      </c>
      <c r="H59" s="17">
        <v>16497</v>
      </c>
      <c r="I59" s="18">
        <v>0.32</v>
      </c>
      <c r="J59" s="56">
        <v>11217.96</v>
      </c>
      <c r="K59" s="18"/>
      <c r="L59" s="18"/>
      <c r="M59" s="18"/>
      <c r="N59" s="23">
        <v>22217.96</v>
      </c>
      <c r="P59" s="16">
        <v>253</v>
      </c>
      <c r="Q59" s="59">
        <f t="shared" si="0"/>
        <v>87.818023715415023</v>
      </c>
      <c r="R59" s="19"/>
      <c r="S59" s="59">
        <f t="shared" si="1"/>
        <v>64.906949152847517</v>
      </c>
      <c r="T59" s="120">
        <v>1120</v>
      </c>
    </row>
    <row r="60" spans="1:21">
      <c r="A60" s="13" t="s">
        <v>56</v>
      </c>
      <c r="B60" s="34" t="s">
        <v>383</v>
      </c>
      <c r="C60" s="13">
        <v>500</v>
      </c>
      <c r="D60" s="13">
        <v>6000</v>
      </c>
      <c r="E60" s="13" t="s">
        <v>56</v>
      </c>
      <c r="F60" s="24">
        <v>26236</v>
      </c>
      <c r="G60" s="13">
        <v>11000</v>
      </c>
      <c r="H60" s="12">
        <v>15236</v>
      </c>
      <c r="I60" s="22">
        <v>0.32</v>
      </c>
      <c r="J60" s="55">
        <v>10360.48</v>
      </c>
      <c r="K60" s="22"/>
      <c r="L60" s="22"/>
      <c r="M60" s="22"/>
      <c r="N60" s="11">
        <v>21360.48</v>
      </c>
      <c r="O60" s="13"/>
      <c r="P60" s="13">
        <v>253</v>
      </c>
      <c r="Q60" s="11">
        <f t="shared" si="0"/>
        <v>84.428774703557309</v>
      </c>
      <c r="R60" s="13"/>
      <c r="S60" s="11">
        <f t="shared" si="1"/>
        <v>71.065818745646169</v>
      </c>
      <c r="T60" s="13">
        <v>19820</v>
      </c>
    </row>
    <row r="61" spans="1:21">
      <c r="A61" s="120" t="s">
        <v>57</v>
      </c>
      <c r="B61" s="32" t="s">
        <v>443</v>
      </c>
      <c r="C61" s="120">
        <v>480</v>
      </c>
      <c r="D61" s="16">
        <v>5760</v>
      </c>
      <c r="E61" s="120" t="s">
        <v>57</v>
      </c>
      <c r="F61" s="123">
        <v>27500</v>
      </c>
      <c r="G61" s="19">
        <v>11000</v>
      </c>
      <c r="H61" s="17">
        <v>16500</v>
      </c>
      <c r="I61" s="18">
        <v>0.32</v>
      </c>
      <c r="J61" s="56">
        <v>11219.999999999998</v>
      </c>
      <c r="K61" s="18"/>
      <c r="L61" s="18"/>
      <c r="M61" s="18"/>
      <c r="N61" s="23">
        <v>22220</v>
      </c>
      <c r="P61" s="16">
        <v>253</v>
      </c>
      <c r="Q61" s="59">
        <f t="shared" si="0"/>
        <v>87.826086956521735</v>
      </c>
      <c r="R61" s="61"/>
      <c r="S61" s="59">
        <f t="shared" si="1"/>
        <v>65.584158415841586</v>
      </c>
      <c r="T61" s="120">
        <v>1070</v>
      </c>
    </row>
    <row r="62" spans="1:21">
      <c r="A62" s="120" t="s">
        <v>58</v>
      </c>
      <c r="B62" s="32" t="s">
        <v>444</v>
      </c>
      <c r="C62" s="120">
        <v>425</v>
      </c>
      <c r="D62" s="16">
        <v>5100</v>
      </c>
      <c r="E62" s="120" t="s">
        <v>58</v>
      </c>
      <c r="F62" s="123">
        <v>23085</v>
      </c>
      <c r="G62" s="19">
        <v>11000</v>
      </c>
      <c r="H62" s="17">
        <v>12085</v>
      </c>
      <c r="I62" s="18">
        <v>0.32</v>
      </c>
      <c r="J62" s="56">
        <v>8217.7999999999993</v>
      </c>
      <c r="K62" s="18"/>
      <c r="L62" s="18"/>
      <c r="M62" s="18"/>
      <c r="N62" s="23">
        <v>19217.8</v>
      </c>
      <c r="P62" s="16">
        <v>253</v>
      </c>
      <c r="Q62" s="59">
        <f t="shared" si="0"/>
        <v>75.9596837944664</v>
      </c>
      <c r="R62" s="61"/>
      <c r="S62" s="59">
        <f t="shared" si="1"/>
        <v>67.140879809343417</v>
      </c>
      <c r="T62" s="120">
        <v>1090</v>
      </c>
    </row>
    <row r="63" spans="1:21">
      <c r="A63" s="120" t="s">
        <v>59</v>
      </c>
      <c r="B63" s="32" t="s">
        <v>445</v>
      </c>
      <c r="C63" s="120">
        <v>435</v>
      </c>
      <c r="D63" s="16">
        <v>5220</v>
      </c>
      <c r="E63" s="120" t="s">
        <v>59</v>
      </c>
      <c r="F63" s="123">
        <v>23388</v>
      </c>
      <c r="G63" s="19">
        <v>11000</v>
      </c>
      <c r="H63" s="17">
        <v>12388</v>
      </c>
      <c r="I63" s="18">
        <v>0.32</v>
      </c>
      <c r="J63" s="56">
        <v>8423.8399999999983</v>
      </c>
      <c r="K63" s="18"/>
      <c r="L63" s="18"/>
      <c r="M63" s="18"/>
      <c r="N63" s="23">
        <v>19423.839999999997</v>
      </c>
      <c r="P63" s="16">
        <v>253</v>
      </c>
      <c r="Q63" s="59">
        <f t="shared" si="0"/>
        <v>76.774071146245049</v>
      </c>
      <c r="R63" s="61"/>
      <c r="S63" s="59">
        <f t="shared" si="1"/>
        <v>67.991705038756507</v>
      </c>
      <c r="T63" s="120">
        <v>450</v>
      </c>
    </row>
    <row r="64" spans="1:21">
      <c r="A64" s="120" t="s">
        <v>60</v>
      </c>
      <c r="B64" s="32" t="s">
        <v>446</v>
      </c>
      <c r="C64" s="120">
        <v>460</v>
      </c>
      <c r="D64" s="16">
        <v>5520</v>
      </c>
      <c r="E64" s="120" t="s">
        <v>60</v>
      </c>
      <c r="F64" s="123">
        <v>27265</v>
      </c>
      <c r="G64" s="19">
        <v>11000</v>
      </c>
      <c r="H64" s="17">
        <v>16265</v>
      </c>
      <c r="I64" s="18">
        <v>0.32</v>
      </c>
      <c r="J64" s="56">
        <v>11060.199999999999</v>
      </c>
      <c r="K64" s="18"/>
      <c r="L64" s="18"/>
      <c r="M64" s="18"/>
      <c r="N64" s="23">
        <v>22060.199999999997</v>
      </c>
      <c r="P64" s="16">
        <v>253</v>
      </c>
      <c r="Q64" s="59">
        <f t="shared" si="0"/>
        <v>87.194466403162039</v>
      </c>
      <c r="R64" s="61"/>
      <c r="S64" s="59">
        <f t="shared" si="1"/>
        <v>63.306769657573376</v>
      </c>
      <c r="T64" s="120">
        <v>480</v>
      </c>
    </row>
    <row r="65" spans="1:21">
      <c r="A65" s="120" t="s">
        <v>61</v>
      </c>
      <c r="B65" s="32" t="s">
        <v>447</v>
      </c>
      <c r="C65" s="120">
        <v>695</v>
      </c>
      <c r="D65" s="16">
        <v>8340</v>
      </c>
      <c r="E65" s="120" t="s">
        <v>61</v>
      </c>
      <c r="F65" s="123">
        <v>25934</v>
      </c>
      <c r="G65" s="19">
        <v>11000</v>
      </c>
      <c r="H65" s="17">
        <v>14934</v>
      </c>
      <c r="I65" s="18">
        <v>0.32</v>
      </c>
      <c r="J65" s="56">
        <v>10155.119999999999</v>
      </c>
      <c r="K65" s="18"/>
      <c r="L65" s="18"/>
      <c r="M65" s="18"/>
      <c r="N65" s="23">
        <v>21155.119999999999</v>
      </c>
      <c r="P65" s="16">
        <v>253</v>
      </c>
      <c r="Q65" s="59">
        <f t="shared" si="0"/>
        <v>83.617075098814226</v>
      </c>
      <c r="R65" s="61"/>
      <c r="S65" s="59">
        <f t="shared" si="1"/>
        <v>99.740393814830639</v>
      </c>
      <c r="T65" s="120">
        <v>1270</v>
      </c>
    </row>
    <row r="66" spans="1:21">
      <c r="A66" s="120" t="s">
        <v>62</v>
      </c>
      <c r="B66" s="32" t="s">
        <v>448</v>
      </c>
      <c r="C66" s="120">
        <v>550</v>
      </c>
      <c r="D66" s="16">
        <v>6600</v>
      </c>
      <c r="E66" s="120" t="s">
        <v>62</v>
      </c>
      <c r="F66" s="123">
        <v>26901</v>
      </c>
      <c r="G66" s="19">
        <v>11000</v>
      </c>
      <c r="H66" s="17">
        <v>15901</v>
      </c>
      <c r="I66" s="18">
        <v>0.32</v>
      </c>
      <c r="J66" s="56">
        <v>10812.679999999998</v>
      </c>
      <c r="K66" s="18"/>
      <c r="L66" s="18"/>
      <c r="M66" s="18"/>
      <c r="N66" s="23">
        <v>21812.68</v>
      </c>
      <c r="P66" s="16">
        <v>253</v>
      </c>
      <c r="Q66" s="59">
        <f t="shared" si="0"/>
        <v>86.21612648221344</v>
      </c>
      <c r="R66" s="61"/>
      <c r="S66" s="59">
        <f t="shared" si="1"/>
        <v>76.551803813194894</v>
      </c>
      <c r="T66" s="120">
        <v>3430</v>
      </c>
    </row>
    <row r="67" spans="1:21">
      <c r="A67" s="26" t="s">
        <v>63</v>
      </c>
      <c r="B67" s="37" t="s">
        <v>449</v>
      </c>
      <c r="C67" s="26">
        <v>550</v>
      </c>
      <c r="D67" s="27">
        <v>6600</v>
      </c>
      <c r="E67" s="26" t="s">
        <v>63</v>
      </c>
      <c r="F67" s="28" t="s">
        <v>377</v>
      </c>
      <c r="G67" s="29">
        <v>11000</v>
      </c>
      <c r="H67" s="28" t="s">
        <v>377</v>
      </c>
      <c r="I67" s="30">
        <v>0.32</v>
      </c>
      <c r="J67" s="58" t="s">
        <v>377</v>
      </c>
      <c r="K67" s="30"/>
      <c r="L67" s="30"/>
      <c r="M67" s="30"/>
      <c r="N67" s="28" t="s">
        <v>377</v>
      </c>
      <c r="O67" s="26"/>
      <c r="P67" s="27">
        <v>253</v>
      </c>
      <c r="Q67" s="28" t="s">
        <v>377</v>
      </c>
      <c r="R67" s="28"/>
      <c r="S67" s="28" t="s">
        <v>377</v>
      </c>
      <c r="T67" s="26" t="s">
        <v>377</v>
      </c>
      <c r="U67" s="120" t="s">
        <v>378</v>
      </c>
    </row>
    <row r="68" spans="1:21">
      <c r="A68" s="120" t="s">
        <v>64</v>
      </c>
      <c r="B68" s="32" t="s">
        <v>450</v>
      </c>
      <c r="C68" s="120">
        <v>550</v>
      </c>
      <c r="D68" s="16">
        <v>6600</v>
      </c>
      <c r="E68" s="120" t="s">
        <v>64</v>
      </c>
      <c r="F68" s="123">
        <v>26321</v>
      </c>
      <c r="G68" s="19">
        <v>11000</v>
      </c>
      <c r="H68" s="17">
        <v>15321</v>
      </c>
      <c r="I68" s="18">
        <v>0.32</v>
      </c>
      <c r="J68" s="56">
        <v>10418.279999999999</v>
      </c>
      <c r="K68" s="18"/>
      <c r="L68" s="18"/>
      <c r="M68" s="18"/>
      <c r="N68" s="23">
        <v>21418.28</v>
      </c>
      <c r="P68" s="16">
        <v>253</v>
      </c>
      <c r="Q68" s="59">
        <f t="shared" si="0"/>
        <v>84.657233201581022</v>
      </c>
      <c r="R68" s="61"/>
      <c r="S68" s="59">
        <f t="shared" si="1"/>
        <v>77.961442282013309</v>
      </c>
      <c r="T68" s="120">
        <v>560</v>
      </c>
    </row>
    <row r="69" spans="1:21">
      <c r="A69" s="120" t="s">
        <v>65</v>
      </c>
      <c r="B69" s="32" t="s">
        <v>451</v>
      </c>
      <c r="C69" s="120">
        <v>695</v>
      </c>
      <c r="D69" s="16">
        <v>8340</v>
      </c>
      <c r="E69" s="120" t="s">
        <v>65</v>
      </c>
      <c r="F69" s="123">
        <v>30000</v>
      </c>
      <c r="G69" s="19">
        <v>11000</v>
      </c>
      <c r="H69" s="17">
        <v>19000</v>
      </c>
      <c r="I69" s="18">
        <v>0.32</v>
      </c>
      <c r="J69" s="56">
        <v>12919.999999999998</v>
      </c>
      <c r="K69" s="18"/>
      <c r="L69" s="18"/>
      <c r="M69" s="18"/>
      <c r="N69" s="23">
        <v>23920</v>
      </c>
      <c r="P69" s="16">
        <v>253</v>
      </c>
      <c r="Q69" s="59">
        <f t="shared" ref="Q69:Q132" si="2">N69/P69</f>
        <v>94.545454545454547</v>
      </c>
      <c r="R69" s="61"/>
      <c r="S69" s="59">
        <f t="shared" ref="S69:S132" si="3">D69/Q69</f>
        <v>88.211538461538467</v>
      </c>
      <c r="T69" s="120">
        <v>1070</v>
      </c>
    </row>
    <row r="70" spans="1:21">
      <c r="A70" s="120" t="s">
        <v>66</v>
      </c>
      <c r="B70" s="32" t="s">
        <v>452</v>
      </c>
      <c r="C70" s="120">
        <v>525</v>
      </c>
      <c r="D70" s="16">
        <v>6300</v>
      </c>
      <c r="E70" s="120" t="s">
        <v>66</v>
      </c>
      <c r="F70" s="123">
        <v>25197</v>
      </c>
      <c r="G70" s="19">
        <v>11000</v>
      </c>
      <c r="H70" s="17">
        <v>14197</v>
      </c>
      <c r="I70" s="18">
        <v>0.32</v>
      </c>
      <c r="J70" s="56">
        <v>9653.9599999999991</v>
      </c>
      <c r="K70" s="18"/>
      <c r="L70" s="18"/>
      <c r="M70" s="18"/>
      <c r="N70" s="23">
        <v>20653.96</v>
      </c>
      <c r="P70" s="16">
        <v>253</v>
      </c>
      <c r="Q70" s="59">
        <f t="shared" si="2"/>
        <v>81.636205533596836</v>
      </c>
      <c r="R70" s="61"/>
      <c r="S70" s="59">
        <f t="shared" si="3"/>
        <v>77.171641660969613</v>
      </c>
      <c r="T70" s="120">
        <v>350</v>
      </c>
    </row>
    <row r="71" spans="1:21">
      <c r="A71" s="120" t="s">
        <v>67</v>
      </c>
      <c r="B71" s="32" t="s">
        <v>453</v>
      </c>
      <c r="C71" s="120">
        <v>518</v>
      </c>
      <c r="D71" s="16">
        <v>6216</v>
      </c>
      <c r="E71" s="120" t="s">
        <v>67</v>
      </c>
      <c r="F71" s="123">
        <v>23095</v>
      </c>
      <c r="G71" s="19">
        <v>11000</v>
      </c>
      <c r="H71" s="17">
        <v>12095</v>
      </c>
      <c r="I71" s="18">
        <v>0.32</v>
      </c>
      <c r="J71" s="56">
        <v>8224.5999999999985</v>
      </c>
      <c r="K71" s="18"/>
      <c r="L71" s="18"/>
      <c r="M71" s="18"/>
      <c r="N71" s="23">
        <v>19224.599999999999</v>
      </c>
      <c r="P71" s="16">
        <v>253</v>
      </c>
      <c r="Q71" s="59">
        <f t="shared" si="2"/>
        <v>75.986561264822129</v>
      </c>
      <c r="R71" s="61"/>
      <c r="S71" s="59">
        <f t="shared" si="3"/>
        <v>81.803938703536105</v>
      </c>
      <c r="T71" s="120">
        <v>230</v>
      </c>
    </row>
    <row r="72" spans="1:21">
      <c r="A72" s="120" t="s">
        <v>68</v>
      </c>
      <c r="B72" s="32" t="s">
        <v>454</v>
      </c>
      <c r="C72" s="120">
        <v>500</v>
      </c>
      <c r="D72" s="16">
        <v>6000</v>
      </c>
      <c r="E72" s="120" t="s">
        <v>68</v>
      </c>
      <c r="F72" s="123">
        <v>25864</v>
      </c>
      <c r="G72" s="19">
        <v>11000</v>
      </c>
      <c r="H72" s="17">
        <v>14864</v>
      </c>
      <c r="I72" s="18">
        <v>0.32</v>
      </c>
      <c r="J72" s="56">
        <v>10107.519999999999</v>
      </c>
      <c r="K72" s="18"/>
      <c r="L72" s="18"/>
      <c r="M72" s="18"/>
      <c r="N72" s="23">
        <v>21107.519999999997</v>
      </c>
      <c r="P72" s="16">
        <v>253</v>
      </c>
      <c r="Q72" s="59">
        <f t="shared" si="2"/>
        <v>83.428932806324099</v>
      </c>
      <c r="R72" s="61"/>
      <c r="S72" s="59">
        <f t="shared" si="3"/>
        <v>71.917496702597006</v>
      </c>
      <c r="T72" s="120">
        <v>690</v>
      </c>
    </row>
    <row r="73" spans="1:21">
      <c r="A73" s="120" t="s">
        <v>69</v>
      </c>
      <c r="B73" s="32" t="s">
        <v>455</v>
      </c>
      <c r="C73" s="120">
        <v>525</v>
      </c>
      <c r="D73" s="16">
        <v>6300</v>
      </c>
      <c r="E73" s="120" t="s">
        <v>69</v>
      </c>
      <c r="F73" s="123">
        <v>29474</v>
      </c>
      <c r="G73" s="19">
        <v>11000</v>
      </c>
      <c r="H73" s="17">
        <v>18474</v>
      </c>
      <c r="I73" s="18">
        <v>0.32</v>
      </c>
      <c r="J73" s="56">
        <v>12562.32</v>
      </c>
      <c r="K73" s="18"/>
      <c r="L73" s="18"/>
      <c r="M73" s="18"/>
      <c r="N73" s="23">
        <v>23562.32</v>
      </c>
      <c r="P73" s="16">
        <v>253</v>
      </c>
      <c r="Q73" s="59">
        <f t="shared" si="2"/>
        <v>93.131699604743076</v>
      </c>
      <c r="R73" s="61"/>
      <c r="S73" s="59">
        <f t="shared" si="3"/>
        <v>67.646140108444328</v>
      </c>
      <c r="T73" s="120">
        <v>240</v>
      </c>
    </row>
    <row r="74" spans="1:21">
      <c r="A74" s="120" t="s">
        <v>70</v>
      </c>
      <c r="B74" s="32" t="s">
        <v>456</v>
      </c>
      <c r="C74" s="120">
        <v>412</v>
      </c>
      <c r="D74" s="16">
        <v>4944</v>
      </c>
      <c r="E74" s="120" t="s">
        <v>70</v>
      </c>
      <c r="F74" s="123">
        <v>25110</v>
      </c>
      <c r="G74" s="19">
        <v>11000</v>
      </c>
      <c r="H74" s="17">
        <v>14110</v>
      </c>
      <c r="I74" s="18">
        <v>0.32</v>
      </c>
      <c r="J74" s="56">
        <v>9594.7999999999993</v>
      </c>
      <c r="K74" s="18"/>
      <c r="L74" s="18"/>
      <c r="M74" s="18"/>
      <c r="N74" s="23">
        <v>20594.8</v>
      </c>
      <c r="P74" s="16">
        <v>253</v>
      </c>
      <c r="Q74" s="59">
        <f t="shared" si="2"/>
        <v>81.402371541501978</v>
      </c>
      <c r="R74" s="61"/>
      <c r="S74" s="59">
        <f t="shared" si="3"/>
        <v>60.735331248664707</v>
      </c>
      <c r="T74" s="120">
        <v>940</v>
      </c>
    </row>
    <row r="75" spans="1:21">
      <c r="A75" s="120" t="s">
        <v>71</v>
      </c>
      <c r="B75" s="32" t="s">
        <v>457</v>
      </c>
      <c r="C75" s="120">
        <v>450</v>
      </c>
      <c r="D75" s="16">
        <v>5400</v>
      </c>
      <c r="E75" s="120" t="s">
        <v>71</v>
      </c>
      <c r="F75" s="123">
        <v>24748</v>
      </c>
      <c r="G75" s="19">
        <v>11000</v>
      </c>
      <c r="H75" s="17">
        <v>13748</v>
      </c>
      <c r="I75" s="18">
        <v>0.32</v>
      </c>
      <c r="J75" s="56">
        <v>9348.64</v>
      </c>
      <c r="K75" s="18"/>
      <c r="L75" s="18"/>
      <c r="M75" s="18"/>
      <c r="N75" s="23">
        <v>20348.64</v>
      </c>
      <c r="P75" s="16">
        <v>253</v>
      </c>
      <c r="Q75" s="59">
        <f t="shared" si="2"/>
        <v>80.42940711462451</v>
      </c>
      <c r="R75" s="61"/>
      <c r="S75" s="59">
        <f t="shared" si="3"/>
        <v>67.139622107423392</v>
      </c>
      <c r="T75" s="120">
        <v>960</v>
      </c>
    </row>
    <row r="76" spans="1:21">
      <c r="A76" s="120" t="s">
        <v>72</v>
      </c>
      <c r="B76" s="32" t="s">
        <v>458</v>
      </c>
      <c r="C76" s="120">
        <v>450</v>
      </c>
      <c r="D76" s="16">
        <v>5400</v>
      </c>
      <c r="E76" s="120" t="s">
        <v>72</v>
      </c>
      <c r="F76" s="123">
        <v>25788</v>
      </c>
      <c r="G76" s="19">
        <v>11000</v>
      </c>
      <c r="H76" s="17">
        <v>14788</v>
      </c>
      <c r="I76" s="18">
        <v>0.32</v>
      </c>
      <c r="J76" s="56">
        <v>10055.839999999998</v>
      </c>
      <c r="K76" s="18"/>
      <c r="L76" s="18"/>
      <c r="M76" s="18"/>
      <c r="N76" s="23">
        <v>21055.839999999997</v>
      </c>
      <c r="P76" s="16">
        <v>253</v>
      </c>
      <c r="Q76" s="59">
        <f t="shared" si="2"/>
        <v>83.224664031620534</v>
      </c>
      <c r="R76" s="61"/>
      <c r="S76" s="59">
        <f t="shared" si="3"/>
        <v>64.884611585194435</v>
      </c>
      <c r="T76" s="120">
        <v>660</v>
      </c>
    </row>
    <row r="77" spans="1:21">
      <c r="A77" s="120" t="s">
        <v>73</v>
      </c>
      <c r="B77" s="32" t="s">
        <v>459</v>
      </c>
      <c r="C77" s="120">
        <v>550</v>
      </c>
      <c r="D77" s="16">
        <v>6600</v>
      </c>
      <c r="E77" s="120" t="s">
        <v>73</v>
      </c>
      <c r="F77" s="123">
        <v>26952</v>
      </c>
      <c r="G77" s="19">
        <v>11000</v>
      </c>
      <c r="H77" s="17">
        <v>15952</v>
      </c>
      <c r="I77" s="18">
        <v>0.32</v>
      </c>
      <c r="J77" s="56">
        <v>10847.359999999999</v>
      </c>
      <c r="K77" s="18"/>
      <c r="L77" s="18"/>
      <c r="M77" s="18"/>
      <c r="N77" s="23">
        <v>21847.360000000001</v>
      </c>
      <c r="P77" s="16">
        <v>253</v>
      </c>
      <c r="Q77" s="59">
        <f t="shared" si="2"/>
        <v>86.353201581027676</v>
      </c>
      <c r="R77" s="61"/>
      <c r="S77" s="59">
        <f t="shared" si="3"/>
        <v>76.430287229212126</v>
      </c>
      <c r="T77" s="120">
        <v>1970</v>
      </c>
    </row>
    <row r="78" spans="1:21">
      <c r="A78" s="120" t="s">
        <v>74</v>
      </c>
      <c r="B78" s="32" t="s">
        <v>460</v>
      </c>
      <c r="C78" s="120">
        <v>495</v>
      </c>
      <c r="D78" s="16">
        <v>5940</v>
      </c>
      <c r="E78" s="120" t="s">
        <v>74</v>
      </c>
      <c r="F78" s="123">
        <v>24814</v>
      </c>
      <c r="G78" s="19">
        <v>11000</v>
      </c>
      <c r="H78" s="17">
        <v>13814</v>
      </c>
      <c r="I78" s="18">
        <v>0.32</v>
      </c>
      <c r="J78" s="56">
        <v>9393.5199999999986</v>
      </c>
      <c r="K78" s="18"/>
      <c r="L78" s="18"/>
      <c r="M78" s="18"/>
      <c r="N78" s="23">
        <v>20393.519999999997</v>
      </c>
      <c r="P78" s="16">
        <v>253</v>
      </c>
      <c r="Q78" s="59">
        <f t="shared" si="2"/>
        <v>80.606798418972318</v>
      </c>
      <c r="R78" s="61"/>
      <c r="S78" s="59">
        <f t="shared" si="3"/>
        <v>73.691054805644157</v>
      </c>
      <c r="T78" s="120">
        <v>1540</v>
      </c>
    </row>
    <row r="79" spans="1:21">
      <c r="A79" s="4" t="s">
        <v>75</v>
      </c>
      <c r="B79" s="35" t="s">
        <v>461</v>
      </c>
      <c r="C79" s="120">
        <v>475</v>
      </c>
      <c r="D79" s="16">
        <v>5700</v>
      </c>
      <c r="E79" s="4" t="s">
        <v>75</v>
      </c>
      <c r="F79" s="123">
        <v>27027</v>
      </c>
      <c r="G79" s="19">
        <v>11000</v>
      </c>
      <c r="H79" s="17">
        <v>16027</v>
      </c>
      <c r="I79" s="18">
        <v>0.32</v>
      </c>
      <c r="J79" s="56">
        <v>10898.359999999999</v>
      </c>
      <c r="K79" s="18"/>
      <c r="L79" s="18"/>
      <c r="M79" s="18"/>
      <c r="N79" s="23">
        <v>21898.36</v>
      </c>
      <c r="P79" s="16">
        <v>253</v>
      </c>
      <c r="Q79" s="59">
        <f t="shared" si="2"/>
        <v>86.55478260869566</v>
      </c>
      <c r="R79" s="61"/>
      <c r="S79" s="59">
        <f t="shared" si="3"/>
        <v>65.854246619381541</v>
      </c>
      <c r="T79" s="120">
        <v>1590</v>
      </c>
    </row>
    <row r="80" spans="1:21" s="113" customFormat="1">
      <c r="A80" s="120" t="s">
        <v>76</v>
      </c>
      <c r="B80" s="32" t="s">
        <v>462</v>
      </c>
      <c r="C80" s="4">
        <v>475</v>
      </c>
      <c r="D80" s="16">
        <v>5700</v>
      </c>
      <c r="E80" s="120" t="s">
        <v>76</v>
      </c>
      <c r="F80" s="123">
        <v>26324</v>
      </c>
      <c r="G80" s="19">
        <v>11000</v>
      </c>
      <c r="H80" s="17">
        <v>15324</v>
      </c>
      <c r="I80" s="18">
        <v>0.32</v>
      </c>
      <c r="J80" s="56">
        <v>10420.32</v>
      </c>
      <c r="K80" s="18"/>
      <c r="L80" s="18"/>
      <c r="M80" s="18"/>
      <c r="N80" s="23">
        <v>21420.32</v>
      </c>
      <c r="P80" s="16">
        <v>253</v>
      </c>
      <c r="Q80" s="59">
        <f t="shared" si="2"/>
        <v>84.665296442687747</v>
      </c>
      <c r="R80" s="16"/>
      <c r="S80" s="59">
        <f t="shared" si="3"/>
        <v>67.323924199078263</v>
      </c>
      <c r="T80" s="120">
        <v>1990</v>
      </c>
    </row>
    <row r="81" spans="1:20">
      <c r="A81" s="120" t="s">
        <v>77</v>
      </c>
      <c r="B81" s="32" t="s">
        <v>463</v>
      </c>
      <c r="C81" s="120">
        <v>650</v>
      </c>
      <c r="D81" s="16">
        <v>7800</v>
      </c>
      <c r="E81" s="120" t="s">
        <v>77</v>
      </c>
      <c r="F81" s="123">
        <v>27834</v>
      </c>
      <c r="G81" s="19">
        <v>11000</v>
      </c>
      <c r="H81" s="17">
        <v>16834</v>
      </c>
      <c r="I81" s="18">
        <v>0.32</v>
      </c>
      <c r="J81" s="56">
        <v>11447.119999999999</v>
      </c>
      <c r="K81" s="18"/>
      <c r="L81" s="18"/>
      <c r="M81" s="18"/>
      <c r="N81" s="23">
        <v>22447.119999999999</v>
      </c>
      <c r="P81" s="16">
        <v>253</v>
      </c>
      <c r="Q81" s="59">
        <f t="shared" si="2"/>
        <v>88.723794466403163</v>
      </c>
      <c r="R81" s="61"/>
      <c r="S81" s="59">
        <f t="shared" si="3"/>
        <v>87.913282416630736</v>
      </c>
      <c r="T81" s="120">
        <v>1820</v>
      </c>
    </row>
    <row r="82" spans="1:20">
      <c r="A82" s="120" t="s">
        <v>78</v>
      </c>
      <c r="B82" s="32" t="s">
        <v>464</v>
      </c>
      <c r="C82" s="120">
        <v>495</v>
      </c>
      <c r="D82" s="16">
        <v>5940</v>
      </c>
      <c r="E82" s="120" t="s">
        <v>78</v>
      </c>
      <c r="F82" s="123">
        <v>24911</v>
      </c>
      <c r="G82" s="19">
        <v>11000</v>
      </c>
      <c r="H82" s="17">
        <v>13911</v>
      </c>
      <c r="I82" s="18">
        <v>0.32</v>
      </c>
      <c r="J82" s="56">
        <v>9459.48</v>
      </c>
      <c r="K82" s="18"/>
      <c r="L82" s="18"/>
      <c r="M82" s="18"/>
      <c r="N82" s="23">
        <v>20459.48</v>
      </c>
      <c r="P82" s="16">
        <v>253</v>
      </c>
      <c r="Q82" s="59">
        <f t="shared" si="2"/>
        <v>80.867509881422919</v>
      </c>
      <c r="R82" s="61"/>
      <c r="S82" s="59">
        <f t="shared" si="3"/>
        <v>73.453479756083738</v>
      </c>
      <c r="T82" s="120">
        <v>560</v>
      </c>
    </row>
    <row r="83" spans="1:20">
      <c r="A83" s="13" t="s">
        <v>79</v>
      </c>
      <c r="B83" s="34" t="s">
        <v>384</v>
      </c>
      <c r="C83" s="13">
        <v>550</v>
      </c>
      <c r="D83" s="13">
        <v>6600</v>
      </c>
      <c r="E83" s="13" t="s">
        <v>79</v>
      </c>
      <c r="F83" s="12">
        <v>26529</v>
      </c>
      <c r="G83" s="13">
        <v>11000</v>
      </c>
      <c r="H83" s="12">
        <v>15529</v>
      </c>
      <c r="I83" s="22">
        <v>0.32</v>
      </c>
      <c r="J83" s="55">
        <v>10559.72</v>
      </c>
      <c r="K83" s="22"/>
      <c r="L83" s="22"/>
      <c r="M83" s="22"/>
      <c r="N83" s="11">
        <v>21559.72</v>
      </c>
      <c r="O83" s="13"/>
      <c r="P83" s="13">
        <v>253</v>
      </c>
      <c r="Q83" s="11">
        <f t="shared" si="2"/>
        <v>85.216284584980244</v>
      </c>
      <c r="R83" s="13"/>
      <c r="S83" s="11">
        <f t="shared" si="3"/>
        <v>77.449985435803427</v>
      </c>
      <c r="T83" s="13">
        <v>17810</v>
      </c>
    </row>
    <row r="84" spans="1:20">
      <c r="A84" s="120" t="s">
        <v>80</v>
      </c>
      <c r="B84" s="32" t="s">
        <v>465</v>
      </c>
      <c r="C84" s="120">
        <v>525</v>
      </c>
      <c r="D84" s="16">
        <v>6300</v>
      </c>
      <c r="E84" s="120" t="s">
        <v>80</v>
      </c>
      <c r="F84" s="123">
        <v>28668</v>
      </c>
      <c r="G84" s="19">
        <v>11000</v>
      </c>
      <c r="H84" s="17">
        <v>17668</v>
      </c>
      <c r="I84" s="18">
        <v>0.32</v>
      </c>
      <c r="J84" s="56">
        <v>12014.24</v>
      </c>
      <c r="K84" s="18"/>
      <c r="L84" s="18"/>
      <c r="M84" s="18"/>
      <c r="N84" s="23">
        <v>23014.239999999998</v>
      </c>
      <c r="P84" s="16">
        <v>253</v>
      </c>
      <c r="Q84" s="59">
        <f t="shared" si="2"/>
        <v>90.965375494071139</v>
      </c>
      <c r="R84" s="61"/>
      <c r="S84" s="59">
        <f t="shared" si="3"/>
        <v>69.257120808681933</v>
      </c>
      <c r="T84" s="120">
        <v>750</v>
      </c>
    </row>
    <row r="85" spans="1:20">
      <c r="A85" s="120" t="s">
        <v>81</v>
      </c>
      <c r="B85" s="32" t="s">
        <v>466</v>
      </c>
      <c r="C85" s="120">
        <v>550</v>
      </c>
      <c r="D85" s="16">
        <v>6600</v>
      </c>
      <c r="E85" s="120" t="s">
        <v>81</v>
      </c>
      <c r="F85" s="123">
        <v>21782</v>
      </c>
      <c r="G85" s="19">
        <v>11000</v>
      </c>
      <c r="H85" s="17">
        <v>10782</v>
      </c>
      <c r="I85" s="18">
        <v>0.32</v>
      </c>
      <c r="J85" s="56">
        <v>7331.7599999999993</v>
      </c>
      <c r="K85" s="18"/>
      <c r="L85" s="18"/>
      <c r="M85" s="18"/>
      <c r="N85" s="23">
        <v>18331.759999999998</v>
      </c>
      <c r="P85" s="16">
        <v>253</v>
      </c>
      <c r="Q85" s="59">
        <f t="shared" si="2"/>
        <v>72.457549407114612</v>
      </c>
      <c r="R85" s="61"/>
      <c r="S85" s="59">
        <f t="shared" si="3"/>
        <v>91.087816990839954</v>
      </c>
      <c r="T85" s="120">
        <v>1140</v>
      </c>
    </row>
    <row r="86" spans="1:20">
      <c r="A86" s="120" t="s">
        <v>82</v>
      </c>
      <c r="B86" s="32" t="s">
        <v>467</v>
      </c>
      <c r="C86" s="120">
        <v>550</v>
      </c>
      <c r="D86" s="16">
        <v>6600</v>
      </c>
      <c r="E86" s="120" t="s">
        <v>82</v>
      </c>
      <c r="F86" s="123">
        <v>23503</v>
      </c>
      <c r="G86" s="19">
        <v>11000</v>
      </c>
      <c r="H86" s="17">
        <v>12503</v>
      </c>
      <c r="I86" s="18">
        <v>0.32</v>
      </c>
      <c r="J86" s="56">
        <v>8502.0399999999991</v>
      </c>
      <c r="K86" s="18"/>
      <c r="L86" s="18"/>
      <c r="M86" s="18"/>
      <c r="N86" s="23">
        <v>19502.04</v>
      </c>
      <c r="P86" s="16">
        <v>253</v>
      </c>
      <c r="Q86" s="59">
        <f t="shared" si="2"/>
        <v>77.083162055335976</v>
      </c>
      <c r="R86" s="61"/>
      <c r="S86" s="59">
        <f t="shared" si="3"/>
        <v>85.621811871988768</v>
      </c>
      <c r="T86" s="120">
        <v>810</v>
      </c>
    </row>
    <row r="87" spans="1:20">
      <c r="A87" s="120" t="s">
        <v>83</v>
      </c>
      <c r="B87" s="32" t="s">
        <v>468</v>
      </c>
      <c r="C87" s="120">
        <v>600</v>
      </c>
      <c r="D87" s="16">
        <v>7200</v>
      </c>
      <c r="E87" s="120" t="s">
        <v>83</v>
      </c>
      <c r="F87" s="123">
        <v>28708</v>
      </c>
      <c r="G87" s="19">
        <v>11000</v>
      </c>
      <c r="H87" s="17">
        <v>17708</v>
      </c>
      <c r="I87" s="18">
        <v>0.32</v>
      </c>
      <c r="J87" s="56">
        <v>12041.439999999999</v>
      </c>
      <c r="K87" s="18"/>
      <c r="L87" s="18"/>
      <c r="M87" s="18"/>
      <c r="N87" s="23">
        <v>23041.439999999999</v>
      </c>
      <c r="P87" s="16">
        <v>253</v>
      </c>
      <c r="Q87" s="59">
        <f t="shared" si="2"/>
        <v>91.072885375494067</v>
      </c>
      <c r="R87" s="61"/>
      <c r="S87" s="59">
        <f t="shared" si="3"/>
        <v>79.057558902568587</v>
      </c>
      <c r="T87" s="120">
        <v>120</v>
      </c>
    </row>
    <row r="88" spans="1:20">
      <c r="A88" s="120" t="s">
        <v>84</v>
      </c>
      <c r="B88" s="32" t="s">
        <v>469</v>
      </c>
      <c r="C88" s="120">
        <v>515</v>
      </c>
      <c r="D88" s="16">
        <v>6180</v>
      </c>
      <c r="E88" s="120" t="s">
        <v>84</v>
      </c>
      <c r="F88" s="123">
        <v>27634</v>
      </c>
      <c r="G88" s="19">
        <v>11000</v>
      </c>
      <c r="H88" s="17">
        <v>16634</v>
      </c>
      <c r="I88" s="18">
        <v>0.32</v>
      </c>
      <c r="J88" s="56">
        <v>11311.119999999999</v>
      </c>
      <c r="K88" s="18"/>
      <c r="L88" s="18"/>
      <c r="M88" s="18"/>
      <c r="N88" s="23">
        <v>22311.119999999999</v>
      </c>
      <c r="P88" s="16">
        <v>253</v>
      </c>
      <c r="Q88" s="59">
        <f t="shared" si="2"/>
        <v>88.186245059288538</v>
      </c>
      <c r="R88" s="61"/>
      <c r="S88" s="59">
        <f t="shared" si="3"/>
        <v>70.078956143842177</v>
      </c>
      <c r="T88" s="120">
        <v>2490</v>
      </c>
    </row>
    <row r="89" spans="1:20">
      <c r="A89" s="120" t="s">
        <v>85</v>
      </c>
      <c r="B89" s="32" t="s">
        <v>470</v>
      </c>
      <c r="C89" s="120">
        <v>495</v>
      </c>
      <c r="D89" s="16">
        <v>5940</v>
      </c>
      <c r="E89" s="120" t="s">
        <v>85</v>
      </c>
      <c r="F89" s="123">
        <v>30020</v>
      </c>
      <c r="G89" s="19">
        <v>11000</v>
      </c>
      <c r="H89" s="17">
        <v>19020</v>
      </c>
      <c r="I89" s="18">
        <v>0.32</v>
      </c>
      <c r="J89" s="56">
        <v>12933.599999999999</v>
      </c>
      <c r="K89" s="18"/>
      <c r="L89" s="18"/>
      <c r="M89" s="18"/>
      <c r="N89" s="23">
        <v>23933.599999999999</v>
      </c>
      <c r="P89" s="16">
        <v>253</v>
      </c>
      <c r="Q89" s="59">
        <f t="shared" si="2"/>
        <v>94.599209486166004</v>
      </c>
      <c r="R89" s="61"/>
      <c r="S89" s="59">
        <f t="shared" si="3"/>
        <v>62.791222381923326</v>
      </c>
      <c r="T89" s="120">
        <v>460</v>
      </c>
    </row>
    <row r="90" spans="1:20">
      <c r="A90" s="120" t="s">
        <v>86</v>
      </c>
      <c r="B90" s="32" t="s">
        <v>471</v>
      </c>
      <c r="C90" s="120">
        <v>450</v>
      </c>
      <c r="D90" s="16">
        <v>5400</v>
      </c>
      <c r="E90" s="120" t="s">
        <v>86</v>
      </c>
      <c r="F90" s="123">
        <v>23614</v>
      </c>
      <c r="G90" s="19">
        <v>11000</v>
      </c>
      <c r="H90" s="17">
        <v>12614</v>
      </c>
      <c r="I90" s="18">
        <v>0.32</v>
      </c>
      <c r="J90" s="56">
        <v>8577.5199999999986</v>
      </c>
      <c r="K90" s="18"/>
      <c r="L90" s="18"/>
      <c r="M90" s="18"/>
      <c r="N90" s="23">
        <v>19577.519999999997</v>
      </c>
      <c r="P90" s="16">
        <v>253</v>
      </c>
      <c r="Q90" s="59">
        <f t="shared" si="2"/>
        <v>77.381501976284568</v>
      </c>
      <c r="R90" s="61"/>
      <c r="S90" s="59">
        <f t="shared" si="3"/>
        <v>69.784119745504043</v>
      </c>
      <c r="T90" s="120">
        <v>190</v>
      </c>
    </row>
    <row r="91" spans="1:20">
      <c r="A91" s="120" t="s">
        <v>87</v>
      </c>
      <c r="B91" s="32" t="s">
        <v>472</v>
      </c>
      <c r="C91" s="120">
        <v>495</v>
      </c>
      <c r="D91" s="16">
        <v>5940</v>
      </c>
      <c r="E91" s="120" t="s">
        <v>87</v>
      </c>
      <c r="F91" s="123">
        <v>25843</v>
      </c>
      <c r="G91" s="19">
        <v>11000</v>
      </c>
      <c r="H91" s="17">
        <v>14843</v>
      </c>
      <c r="I91" s="18">
        <v>0.32</v>
      </c>
      <c r="J91" s="56">
        <v>10093.24</v>
      </c>
      <c r="K91" s="18"/>
      <c r="L91" s="18"/>
      <c r="M91" s="18"/>
      <c r="N91" s="23">
        <v>21093.239999999998</v>
      </c>
      <c r="P91" s="16">
        <v>253</v>
      </c>
      <c r="Q91" s="59">
        <f t="shared" si="2"/>
        <v>83.372490118577062</v>
      </c>
      <c r="R91" s="61"/>
      <c r="S91" s="59">
        <f t="shared" si="3"/>
        <v>71.246522582590458</v>
      </c>
      <c r="T91" s="120">
        <v>380</v>
      </c>
    </row>
    <row r="92" spans="1:20">
      <c r="A92" s="120" t="s">
        <v>88</v>
      </c>
      <c r="B92" s="32" t="s">
        <v>473</v>
      </c>
      <c r="C92" s="120">
        <v>575</v>
      </c>
      <c r="D92" s="16">
        <v>6900</v>
      </c>
      <c r="E92" s="120" t="s">
        <v>88</v>
      </c>
      <c r="F92" s="123">
        <v>31359</v>
      </c>
      <c r="G92" s="19">
        <v>11000</v>
      </c>
      <c r="H92" s="17">
        <v>20359</v>
      </c>
      <c r="I92" s="18">
        <v>0.32</v>
      </c>
      <c r="J92" s="56">
        <v>13844.119999999999</v>
      </c>
      <c r="K92" s="18"/>
      <c r="L92" s="18"/>
      <c r="M92" s="18"/>
      <c r="N92" s="23">
        <v>24844.12</v>
      </c>
      <c r="P92" s="16">
        <v>253</v>
      </c>
      <c r="Q92" s="59">
        <f t="shared" si="2"/>
        <v>98.198102766798414</v>
      </c>
      <c r="R92" s="61"/>
      <c r="S92" s="59">
        <f t="shared" si="3"/>
        <v>70.266123332200948</v>
      </c>
      <c r="T92" s="120">
        <v>310</v>
      </c>
    </row>
    <row r="93" spans="1:20">
      <c r="A93" s="120" t="s">
        <v>89</v>
      </c>
      <c r="B93" s="32" t="s">
        <v>474</v>
      </c>
      <c r="C93" s="120">
        <v>495</v>
      </c>
      <c r="D93" s="16">
        <v>5940</v>
      </c>
      <c r="E93" s="120" t="s">
        <v>89</v>
      </c>
      <c r="F93" s="123">
        <v>26931</v>
      </c>
      <c r="G93" s="19">
        <v>11000</v>
      </c>
      <c r="H93" s="17">
        <v>15931</v>
      </c>
      <c r="I93" s="18">
        <v>0.32</v>
      </c>
      <c r="J93" s="56">
        <v>10833.079999999998</v>
      </c>
      <c r="K93" s="18"/>
      <c r="L93" s="18"/>
      <c r="M93" s="18"/>
      <c r="N93" s="23">
        <v>21833.079999999998</v>
      </c>
      <c r="P93" s="16">
        <v>253</v>
      </c>
      <c r="Q93" s="59">
        <f t="shared" si="2"/>
        <v>86.296758893280625</v>
      </c>
      <c r="R93" s="61"/>
      <c r="S93" s="59">
        <f t="shared" si="3"/>
        <v>68.832249045943129</v>
      </c>
      <c r="T93" s="120">
        <v>160</v>
      </c>
    </row>
    <row r="94" spans="1:20">
      <c r="A94" s="120" t="s">
        <v>90</v>
      </c>
      <c r="B94" s="32" t="s">
        <v>475</v>
      </c>
      <c r="C94" s="120">
        <v>550</v>
      </c>
      <c r="D94" s="16">
        <v>6600</v>
      </c>
      <c r="E94" s="120" t="s">
        <v>90</v>
      </c>
      <c r="F94" s="123">
        <v>29294</v>
      </c>
      <c r="G94" s="19">
        <v>11000</v>
      </c>
      <c r="H94" s="17">
        <v>18294</v>
      </c>
      <c r="I94" s="18">
        <v>0.32</v>
      </c>
      <c r="J94" s="56">
        <v>12439.919999999998</v>
      </c>
      <c r="K94" s="18"/>
      <c r="L94" s="18"/>
      <c r="M94" s="18"/>
      <c r="N94" s="23">
        <v>23439.919999999998</v>
      </c>
      <c r="P94" s="16">
        <v>253</v>
      </c>
      <c r="Q94" s="59">
        <f t="shared" si="2"/>
        <v>92.647905138339908</v>
      </c>
      <c r="R94" s="61"/>
      <c r="S94" s="59">
        <f t="shared" si="3"/>
        <v>71.237444496397615</v>
      </c>
      <c r="T94" s="120">
        <v>550</v>
      </c>
    </row>
    <row r="95" spans="1:20">
      <c r="A95" s="120" t="s">
        <v>91</v>
      </c>
      <c r="B95" s="32" t="s">
        <v>476</v>
      </c>
      <c r="C95" s="120">
        <v>495</v>
      </c>
      <c r="D95" s="16">
        <v>5940</v>
      </c>
      <c r="E95" s="120" t="s">
        <v>91</v>
      </c>
      <c r="F95" s="123">
        <v>26466</v>
      </c>
      <c r="G95" s="19">
        <v>11000</v>
      </c>
      <c r="H95" s="17">
        <v>15466</v>
      </c>
      <c r="I95" s="18">
        <v>0.32</v>
      </c>
      <c r="J95" s="56">
        <v>10516.88</v>
      </c>
      <c r="K95" s="18"/>
      <c r="L95" s="18"/>
      <c r="M95" s="18"/>
      <c r="N95" s="23">
        <v>21516.879999999997</v>
      </c>
      <c r="P95" s="16">
        <v>253</v>
      </c>
      <c r="Q95" s="59">
        <f t="shared" si="2"/>
        <v>85.046956521739119</v>
      </c>
      <c r="R95" s="61"/>
      <c r="S95" s="59">
        <f t="shared" si="3"/>
        <v>69.84376917099506</v>
      </c>
      <c r="T95" s="120">
        <v>190</v>
      </c>
    </row>
    <row r="96" spans="1:20">
      <c r="A96" s="120" t="s">
        <v>92</v>
      </c>
      <c r="B96" s="32" t="s">
        <v>477</v>
      </c>
      <c r="C96" s="120">
        <v>535</v>
      </c>
      <c r="D96" s="16">
        <v>6420</v>
      </c>
      <c r="E96" s="120" t="s">
        <v>92</v>
      </c>
      <c r="F96" s="123">
        <v>30010</v>
      </c>
      <c r="G96" s="19">
        <v>11000</v>
      </c>
      <c r="H96" s="17">
        <v>19010</v>
      </c>
      <c r="I96" s="18">
        <v>0.32</v>
      </c>
      <c r="J96" s="56">
        <v>12926.8</v>
      </c>
      <c r="K96" s="18"/>
      <c r="L96" s="18"/>
      <c r="M96" s="18"/>
      <c r="N96" s="23">
        <v>23926.799999999999</v>
      </c>
      <c r="P96" s="16">
        <v>253</v>
      </c>
      <c r="Q96" s="59">
        <f t="shared" si="2"/>
        <v>94.572332015810275</v>
      </c>
      <c r="R96" s="61"/>
      <c r="S96" s="59">
        <f t="shared" si="3"/>
        <v>67.884547871006575</v>
      </c>
      <c r="T96" s="120">
        <v>250</v>
      </c>
    </row>
    <row r="97" spans="1:21">
      <c r="A97" s="120" t="s">
        <v>93</v>
      </c>
      <c r="B97" s="32" t="s">
        <v>478</v>
      </c>
      <c r="C97" s="120">
        <v>550</v>
      </c>
      <c r="D97" s="16">
        <v>6600</v>
      </c>
      <c r="E97" s="120" t="s">
        <v>93</v>
      </c>
      <c r="F97" s="123">
        <v>28043</v>
      </c>
      <c r="G97" s="19">
        <v>11000</v>
      </c>
      <c r="H97" s="17">
        <v>17043</v>
      </c>
      <c r="I97" s="18">
        <v>0.32</v>
      </c>
      <c r="J97" s="56">
        <v>11589.24</v>
      </c>
      <c r="K97" s="18"/>
      <c r="L97" s="18"/>
      <c r="M97" s="18"/>
      <c r="N97" s="23">
        <v>22589.239999999998</v>
      </c>
      <c r="P97" s="16">
        <v>253</v>
      </c>
      <c r="Q97" s="59">
        <f t="shared" si="2"/>
        <v>89.285533596837936</v>
      </c>
      <c r="R97" s="61"/>
      <c r="S97" s="59">
        <f t="shared" si="3"/>
        <v>73.920149593346224</v>
      </c>
      <c r="T97" s="120">
        <v>1640</v>
      </c>
    </row>
    <row r="98" spans="1:21">
      <c r="A98" s="120" t="s">
        <v>94</v>
      </c>
      <c r="B98" s="32" t="s">
        <v>479</v>
      </c>
      <c r="C98" s="120">
        <v>595</v>
      </c>
      <c r="D98" s="16">
        <v>7140</v>
      </c>
      <c r="E98" s="120" t="s">
        <v>94</v>
      </c>
      <c r="F98" s="123">
        <v>30377</v>
      </c>
      <c r="G98" s="19">
        <v>11000</v>
      </c>
      <c r="H98" s="17">
        <v>19377</v>
      </c>
      <c r="I98" s="18">
        <v>0.32</v>
      </c>
      <c r="J98" s="56">
        <v>13176.359999999999</v>
      </c>
      <c r="K98" s="18"/>
      <c r="L98" s="18"/>
      <c r="M98" s="18"/>
      <c r="N98" s="23">
        <v>24176.36</v>
      </c>
      <c r="P98" s="16">
        <v>253</v>
      </c>
      <c r="Q98" s="59">
        <f t="shared" si="2"/>
        <v>95.558735177865614</v>
      </c>
      <c r="R98" s="61"/>
      <c r="S98" s="59">
        <f t="shared" si="3"/>
        <v>74.718443967578239</v>
      </c>
      <c r="T98" s="120">
        <v>110</v>
      </c>
    </row>
    <row r="99" spans="1:21">
      <c r="A99" s="120" t="s">
        <v>95</v>
      </c>
      <c r="B99" s="32" t="s">
        <v>480</v>
      </c>
      <c r="C99" s="120">
        <v>550</v>
      </c>
      <c r="D99" s="16">
        <v>6600</v>
      </c>
      <c r="E99" s="120" t="s">
        <v>95</v>
      </c>
      <c r="F99" s="123">
        <v>27222</v>
      </c>
      <c r="G99" s="19">
        <v>11000</v>
      </c>
      <c r="H99" s="17">
        <v>16222</v>
      </c>
      <c r="I99" s="18">
        <v>0.32</v>
      </c>
      <c r="J99" s="56">
        <v>11030.96</v>
      </c>
      <c r="K99" s="18"/>
      <c r="L99" s="18"/>
      <c r="M99" s="18"/>
      <c r="N99" s="23">
        <v>22030.959999999999</v>
      </c>
      <c r="P99" s="16">
        <v>253</v>
      </c>
      <c r="Q99" s="59">
        <f t="shared" si="2"/>
        <v>87.078893280632414</v>
      </c>
      <c r="R99" s="61"/>
      <c r="S99" s="59">
        <f t="shared" si="3"/>
        <v>75.793338102379565</v>
      </c>
      <c r="T99" s="120">
        <v>370</v>
      </c>
    </row>
    <row r="100" spans="1:21">
      <c r="A100" s="120" t="s">
        <v>96</v>
      </c>
      <c r="B100" s="32" t="s">
        <v>481</v>
      </c>
      <c r="C100" s="120">
        <v>625</v>
      </c>
      <c r="D100" s="16">
        <v>7500</v>
      </c>
      <c r="E100" s="120" t="s">
        <v>96</v>
      </c>
      <c r="F100" s="123">
        <v>37003</v>
      </c>
      <c r="G100" s="19">
        <v>11000</v>
      </c>
      <c r="H100" s="17">
        <v>26003</v>
      </c>
      <c r="I100" s="18">
        <v>0.32</v>
      </c>
      <c r="J100" s="56">
        <v>17682.039999999997</v>
      </c>
      <c r="K100" s="18"/>
      <c r="L100" s="18"/>
      <c r="M100" s="18"/>
      <c r="N100" s="23">
        <v>28682.039999999997</v>
      </c>
      <c r="P100" s="16">
        <v>253</v>
      </c>
      <c r="Q100" s="59">
        <f t="shared" si="2"/>
        <v>113.36774703557312</v>
      </c>
      <c r="R100" s="61"/>
      <c r="S100" s="59">
        <f t="shared" si="3"/>
        <v>66.156382182020522</v>
      </c>
      <c r="T100" s="120">
        <v>240</v>
      </c>
    </row>
    <row r="101" spans="1:21">
      <c r="A101" s="120" t="s">
        <v>97</v>
      </c>
      <c r="B101" s="32" t="s">
        <v>482</v>
      </c>
      <c r="C101" s="120">
        <v>550</v>
      </c>
      <c r="D101" s="16">
        <v>6600</v>
      </c>
      <c r="E101" s="120" t="s">
        <v>97</v>
      </c>
      <c r="F101" s="123">
        <v>27376</v>
      </c>
      <c r="G101" s="19">
        <v>11000</v>
      </c>
      <c r="H101" s="17">
        <v>16376</v>
      </c>
      <c r="I101" s="18">
        <v>0.32</v>
      </c>
      <c r="J101" s="56">
        <v>11135.679999999998</v>
      </c>
      <c r="K101" s="18"/>
      <c r="L101" s="18"/>
      <c r="M101" s="18"/>
      <c r="N101" s="23">
        <v>22135.68</v>
      </c>
      <c r="P101" s="16">
        <v>253</v>
      </c>
      <c r="Q101" s="59">
        <f t="shared" si="2"/>
        <v>87.492806324110674</v>
      </c>
      <c r="R101" s="61"/>
      <c r="S101" s="59">
        <f t="shared" si="3"/>
        <v>75.434773180674824</v>
      </c>
      <c r="T101" s="120">
        <v>380</v>
      </c>
    </row>
    <row r="102" spans="1:21">
      <c r="A102" s="120" t="s">
        <v>98</v>
      </c>
      <c r="B102" s="32" t="s">
        <v>483</v>
      </c>
      <c r="C102" s="120">
        <v>525</v>
      </c>
      <c r="D102" s="16">
        <v>6300</v>
      </c>
      <c r="E102" s="120" t="s">
        <v>98</v>
      </c>
      <c r="F102" s="123">
        <v>27084</v>
      </c>
      <c r="G102" s="19">
        <v>11000</v>
      </c>
      <c r="H102" s="17">
        <v>16084</v>
      </c>
      <c r="I102" s="18">
        <v>0.32</v>
      </c>
      <c r="J102" s="56">
        <v>10937.119999999999</v>
      </c>
      <c r="K102" s="18"/>
      <c r="L102" s="18"/>
      <c r="M102" s="18"/>
      <c r="N102" s="23">
        <v>21937.119999999999</v>
      </c>
      <c r="P102" s="16">
        <v>253</v>
      </c>
      <c r="Q102" s="59">
        <f t="shared" si="2"/>
        <v>86.707984189723319</v>
      </c>
      <c r="R102" s="61"/>
      <c r="S102" s="59">
        <f t="shared" si="3"/>
        <v>72.65766882799565</v>
      </c>
      <c r="T102" s="120">
        <v>200</v>
      </c>
    </row>
    <row r="103" spans="1:21">
      <c r="A103" s="120" t="s">
        <v>99</v>
      </c>
      <c r="B103" s="32" t="s">
        <v>484</v>
      </c>
      <c r="C103" s="120">
        <v>535</v>
      </c>
      <c r="D103" s="16">
        <v>6420</v>
      </c>
      <c r="E103" s="120" t="s">
        <v>99</v>
      </c>
      <c r="F103" s="123">
        <v>26533</v>
      </c>
      <c r="G103" s="19">
        <v>11000</v>
      </c>
      <c r="H103" s="17">
        <v>15533</v>
      </c>
      <c r="I103" s="18">
        <v>0.32</v>
      </c>
      <c r="J103" s="56">
        <v>10562.439999999999</v>
      </c>
      <c r="K103" s="18"/>
      <c r="L103" s="18"/>
      <c r="M103" s="18"/>
      <c r="N103" s="23">
        <v>21562.44</v>
      </c>
      <c r="P103" s="16">
        <v>253</v>
      </c>
      <c r="Q103" s="59">
        <f t="shared" si="2"/>
        <v>85.227035573122521</v>
      </c>
      <c r="R103" s="61"/>
      <c r="S103" s="59">
        <f t="shared" si="3"/>
        <v>75.32820960893109</v>
      </c>
      <c r="T103" s="120">
        <v>240</v>
      </c>
    </row>
    <row r="104" spans="1:21">
      <c r="A104" s="26" t="s">
        <v>100</v>
      </c>
      <c r="B104" s="37" t="s">
        <v>485</v>
      </c>
      <c r="C104" s="26">
        <v>595</v>
      </c>
      <c r="D104" s="27">
        <v>7140</v>
      </c>
      <c r="E104" s="26" t="s">
        <v>100</v>
      </c>
      <c r="F104" s="28" t="s">
        <v>377</v>
      </c>
      <c r="G104" s="29">
        <v>11000</v>
      </c>
      <c r="H104" s="28" t="s">
        <v>377</v>
      </c>
      <c r="I104" s="30">
        <v>0.32</v>
      </c>
      <c r="J104" s="58" t="s">
        <v>377</v>
      </c>
      <c r="K104" s="30"/>
      <c r="L104" s="30"/>
      <c r="M104" s="30"/>
      <c r="N104" s="28" t="s">
        <v>377</v>
      </c>
      <c r="O104" s="26"/>
      <c r="P104" s="27">
        <v>253</v>
      </c>
      <c r="Q104" s="28" t="s">
        <v>377</v>
      </c>
      <c r="R104" s="28"/>
      <c r="S104" s="28" t="s">
        <v>377</v>
      </c>
      <c r="T104" s="26" t="s">
        <v>377</v>
      </c>
      <c r="U104" s="120" t="s">
        <v>378</v>
      </c>
    </row>
    <row r="105" spans="1:21">
      <c r="A105" s="120" t="s">
        <v>101</v>
      </c>
      <c r="B105" s="32" t="s">
        <v>486</v>
      </c>
      <c r="C105" s="120">
        <v>540</v>
      </c>
      <c r="D105" s="16">
        <v>6480</v>
      </c>
      <c r="E105" s="120" t="s">
        <v>101</v>
      </c>
      <c r="F105" s="123">
        <v>25343</v>
      </c>
      <c r="G105" s="19">
        <v>11000</v>
      </c>
      <c r="H105" s="17">
        <v>14343</v>
      </c>
      <c r="I105" s="18">
        <v>0.32</v>
      </c>
      <c r="J105" s="56">
        <v>9753.24</v>
      </c>
      <c r="K105" s="18"/>
      <c r="L105" s="18"/>
      <c r="M105" s="18"/>
      <c r="N105" s="23">
        <v>20753.239999999998</v>
      </c>
      <c r="P105" s="16">
        <v>253</v>
      </c>
      <c r="Q105" s="59">
        <f t="shared" si="2"/>
        <v>82.0286166007905</v>
      </c>
      <c r="R105" s="61"/>
      <c r="S105" s="59">
        <f t="shared" si="3"/>
        <v>78.996821701093438</v>
      </c>
      <c r="T105" s="120">
        <v>4350</v>
      </c>
    </row>
    <row r="106" spans="1:21">
      <c r="A106" s="120" t="s">
        <v>102</v>
      </c>
      <c r="B106" s="32" t="s">
        <v>487</v>
      </c>
      <c r="C106" s="120">
        <v>585</v>
      </c>
      <c r="D106" s="16">
        <v>7020</v>
      </c>
      <c r="E106" s="120" t="s">
        <v>102</v>
      </c>
      <c r="F106" s="123">
        <v>21092</v>
      </c>
      <c r="G106" s="19">
        <v>11000</v>
      </c>
      <c r="H106" s="17">
        <v>10092</v>
      </c>
      <c r="I106" s="18">
        <v>0.32</v>
      </c>
      <c r="J106" s="56">
        <v>6862.5599999999995</v>
      </c>
      <c r="K106" s="18"/>
      <c r="L106" s="18"/>
      <c r="M106" s="18"/>
      <c r="N106" s="23">
        <v>17862.559999999998</v>
      </c>
      <c r="P106" s="16">
        <v>253</v>
      </c>
      <c r="Q106" s="59">
        <f t="shared" si="2"/>
        <v>70.603003952569168</v>
      </c>
      <c r="R106" s="61"/>
      <c r="S106" s="59">
        <f t="shared" si="3"/>
        <v>99.429197158749929</v>
      </c>
      <c r="T106" s="120">
        <v>710</v>
      </c>
    </row>
    <row r="107" spans="1:21">
      <c r="A107" s="120" t="s">
        <v>103</v>
      </c>
      <c r="B107" s="32" t="s">
        <v>488</v>
      </c>
      <c r="C107" s="120">
        <v>475</v>
      </c>
      <c r="D107" s="16">
        <v>5700</v>
      </c>
      <c r="E107" s="120" t="s">
        <v>103</v>
      </c>
      <c r="F107" s="123">
        <v>24365</v>
      </c>
      <c r="G107" s="19">
        <v>11000</v>
      </c>
      <c r="H107" s="17">
        <v>13365</v>
      </c>
      <c r="I107" s="18">
        <v>0.32</v>
      </c>
      <c r="J107" s="56">
        <v>9088.1999999999989</v>
      </c>
      <c r="K107" s="18"/>
      <c r="L107" s="18"/>
      <c r="M107" s="18"/>
      <c r="N107" s="23">
        <v>20088.199999999997</v>
      </c>
      <c r="P107" s="16">
        <v>253</v>
      </c>
      <c r="Q107" s="59">
        <f t="shared" si="2"/>
        <v>79.399999999999991</v>
      </c>
      <c r="R107" s="61"/>
      <c r="S107" s="59">
        <f t="shared" si="3"/>
        <v>71.788413098236788</v>
      </c>
      <c r="T107" s="120">
        <v>780</v>
      </c>
    </row>
    <row r="108" spans="1:21">
      <c r="A108" s="120" t="s">
        <v>104</v>
      </c>
      <c r="B108" s="32" t="s">
        <v>489</v>
      </c>
      <c r="C108" s="120">
        <v>550</v>
      </c>
      <c r="D108" s="16">
        <v>6600</v>
      </c>
      <c r="E108" s="120" t="s">
        <v>104</v>
      </c>
      <c r="F108" s="123">
        <v>23001</v>
      </c>
      <c r="G108" s="19">
        <v>11000</v>
      </c>
      <c r="H108" s="17">
        <v>12001</v>
      </c>
      <c r="I108" s="18">
        <v>0.32</v>
      </c>
      <c r="J108" s="56">
        <v>8160.6799999999994</v>
      </c>
      <c r="K108" s="18"/>
      <c r="L108" s="18"/>
      <c r="M108" s="18"/>
      <c r="N108" s="23">
        <v>19160.68</v>
      </c>
      <c r="P108" s="16">
        <v>253</v>
      </c>
      <c r="Q108" s="59">
        <f t="shared" si="2"/>
        <v>75.733913043478267</v>
      </c>
      <c r="R108" s="61"/>
      <c r="S108" s="59">
        <f t="shared" si="3"/>
        <v>87.147220244792976</v>
      </c>
      <c r="T108" s="120">
        <v>480</v>
      </c>
    </row>
    <row r="109" spans="1:21">
      <c r="A109" s="120" t="s">
        <v>105</v>
      </c>
      <c r="B109" s="32" t="s">
        <v>490</v>
      </c>
      <c r="C109" s="120">
        <v>495</v>
      </c>
      <c r="D109" s="16">
        <v>5940</v>
      </c>
      <c r="E109" s="120" t="s">
        <v>105</v>
      </c>
      <c r="F109" s="123">
        <v>27661</v>
      </c>
      <c r="G109" s="19">
        <v>11000</v>
      </c>
      <c r="H109" s="17">
        <v>16661</v>
      </c>
      <c r="I109" s="18">
        <v>0.32</v>
      </c>
      <c r="J109" s="56">
        <v>11329.48</v>
      </c>
      <c r="K109" s="18"/>
      <c r="L109" s="18"/>
      <c r="M109" s="18"/>
      <c r="N109" s="23">
        <v>22329.48</v>
      </c>
      <c r="P109" s="16">
        <v>253</v>
      </c>
      <c r="Q109" s="59">
        <f t="shared" si="2"/>
        <v>88.258814229249012</v>
      </c>
      <c r="R109" s="61"/>
      <c r="S109" s="59">
        <f t="shared" si="3"/>
        <v>67.302059877793837</v>
      </c>
      <c r="T109" s="120">
        <v>370</v>
      </c>
    </row>
    <row r="110" spans="1:21">
      <c r="A110" s="120" t="s">
        <v>106</v>
      </c>
      <c r="B110" s="32" t="s">
        <v>491</v>
      </c>
      <c r="C110" s="120">
        <v>575</v>
      </c>
      <c r="D110" s="16">
        <v>6900</v>
      </c>
      <c r="E110" s="120" t="s">
        <v>106</v>
      </c>
      <c r="F110" s="123">
        <v>24935</v>
      </c>
      <c r="G110" s="19">
        <v>11000</v>
      </c>
      <c r="H110" s="17">
        <v>13935</v>
      </c>
      <c r="I110" s="18">
        <v>0.32</v>
      </c>
      <c r="J110" s="56">
        <v>9475.7999999999993</v>
      </c>
      <c r="K110" s="18"/>
      <c r="L110" s="18"/>
      <c r="M110" s="18"/>
      <c r="N110" s="23">
        <v>20475.8</v>
      </c>
      <c r="P110" s="16">
        <v>253</v>
      </c>
      <c r="Q110" s="59">
        <f t="shared" si="2"/>
        <v>80.932015810276681</v>
      </c>
      <c r="R110" s="61"/>
      <c r="S110" s="59">
        <f t="shared" si="3"/>
        <v>85.256742105314572</v>
      </c>
      <c r="T110" s="120">
        <v>810</v>
      </c>
    </row>
    <row r="111" spans="1:21">
      <c r="A111" s="120" t="s">
        <v>107</v>
      </c>
      <c r="B111" s="32" t="s">
        <v>492</v>
      </c>
      <c r="C111" s="120">
        <v>550</v>
      </c>
      <c r="D111" s="16">
        <v>6600</v>
      </c>
      <c r="E111" s="120" t="s">
        <v>107</v>
      </c>
      <c r="F111" s="123">
        <v>26393</v>
      </c>
      <c r="G111" s="19">
        <v>11000</v>
      </c>
      <c r="H111" s="17">
        <v>15393</v>
      </c>
      <c r="I111" s="18">
        <v>0.32</v>
      </c>
      <c r="J111" s="56">
        <v>10467.24</v>
      </c>
      <c r="K111" s="18"/>
      <c r="L111" s="18"/>
      <c r="M111" s="18"/>
      <c r="N111" s="23">
        <v>21467.239999999998</v>
      </c>
      <c r="P111" s="16">
        <v>253</v>
      </c>
      <c r="Q111" s="59">
        <f t="shared" si="2"/>
        <v>84.850750988142281</v>
      </c>
      <c r="R111" s="61"/>
      <c r="S111" s="59">
        <f t="shared" si="3"/>
        <v>77.783636834544183</v>
      </c>
      <c r="T111" s="120">
        <v>830</v>
      </c>
    </row>
    <row r="112" spans="1:21">
      <c r="A112" s="120" t="s">
        <v>108</v>
      </c>
      <c r="B112" s="32" t="s">
        <v>493</v>
      </c>
      <c r="C112" s="120">
        <v>440</v>
      </c>
      <c r="D112" s="16">
        <v>5280</v>
      </c>
      <c r="E112" s="120" t="s">
        <v>108</v>
      </c>
      <c r="F112" s="123">
        <v>27959</v>
      </c>
      <c r="G112" s="19">
        <v>11000</v>
      </c>
      <c r="H112" s="17">
        <v>16959</v>
      </c>
      <c r="I112" s="18">
        <v>0.32</v>
      </c>
      <c r="J112" s="56">
        <v>11532.119999999999</v>
      </c>
      <c r="K112" s="18"/>
      <c r="L112" s="18"/>
      <c r="M112" s="18"/>
      <c r="N112" s="23">
        <v>22532.12</v>
      </c>
      <c r="P112" s="16">
        <v>253</v>
      </c>
      <c r="Q112" s="59">
        <f t="shared" si="2"/>
        <v>89.059762845849804</v>
      </c>
      <c r="R112" s="61"/>
      <c r="S112" s="59">
        <f t="shared" si="3"/>
        <v>59.286032561516627</v>
      </c>
      <c r="T112" s="120">
        <v>370</v>
      </c>
    </row>
    <row r="113" spans="1:20">
      <c r="A113" s="120" t="s">
        <v>109</v>
      </c>
      <c r="B113" s="32" t="s">
        <v>494</v>
      </c>
      <c r="C113" s="120">
        <v>650</v>
      </c>
      <c r="D113" s="16">
        <v>7800</v>
      </c>
      <c r="E113" s="120" t="s">
        <v>109</v>
      </c>
      <c r="F113" s="123">
        <v>27303</v>
      </c>
      <c r="G113" s="19">
        <v>11000</v>
      </c>
      <c r="H113" s="17">
        <v>16303</v>
      </c>
      <c r="I113" s="18">
        <v>0.32</v>
      </c>
      <c r="J113" s="56">
        <v>11086.039999999999</v>
      </c>
      <c r="K113" s="18"/>
      <c r="L113" s="18"/>
      <c r="M113" s="18"/>
      <c r="N113" s="23">
        <v>22086.04</v>
      </c>
      <c r="P113" s="16">
        <v>253</v>
      </c>
      <c r="Q113" s="59">
        <f t="shared" si="2"/>
        <v>87.296600790513835</v>
      </c>
      <c r="R113" s="61"/>
      <c r="S113" s="59">
        <f t="shared" si="3"/>
        <v>89.350558090087674</v>
      </c>
      <c r="T113" s="120">
        <v>4190</v>
      </c>
    </row>
    <row r="114" spans="1:20">
      <c r="A114" s="120" t="s">
        <v>110</v>
      </c>
      <c r="B114" s="32" t="s">
        <v>495</v>
      </c>
      <c r="C114" s="120">
        <v>595</v>
      </c>
      <c r="D114" s="16">
        <v>7140</v>
      </c>
      <c r="E114" s="120" t="s">
        <v>110</v>
      </c>
      <c r="F114" s="123">
        <v>25041</v>
      </c>
      <c r="G114" s="19">
        <v>11000</v>
      </c>
      <c r="H114" s="17">
        <v>14041</v>
      </c>
      <c r="I114" s="18">
        <v>0.32</v>
      </c>
      <c r="J114" s="56">
        <v>9547.8799999999992</v>
      </c>
      <c r="K114" s="18"/>
      <c r="L114" s="18"/>
      <c r="M114" s="18"/>
      <c r="N114" s="23">
        <v>20547.879999999997</v>
      </c>
      <c r="P114" s="16">
        <v>253</v>
      </c>
      <c r="Q114" s="59">
        <f t="shared" si="2"/>
        <v>81.216916996047416</v>
      </c>
      <c r="R114" s="61"/>
      <c r="S114" s="59">
        <f t="shared" si="3"/>
        <v>87.91271897636156</v>
      </c>
      <c r="T114" s="120">
        <v>290</v>
      </c>
    </row>
    <row r="115" spans="1:20">
      <c r="A115" s="120" t="s">
        <v>111</v>
      </c>
      <c r="B115" s="32" t="s">
        <v>496</v>
      </c>
      <c r="C115" s="120">
        <v>650</v>
      </c>
      <c r="D115" s="16">
        <v>7800</v>
      </c>
      <c r="E115" s="120" t="s">
        <v>111</v>
      </c>
      <c r="F115" s="123">
        <v>29195</v>
      </c>
      <c r="G115" s="19">
        <v>11000</v>
      </c>
      <c r="H115" s="17">
        <v>18195</v>
      </c>
      <c r="I115" s="18">
        <v>0.32</v>
      </c>
      <c r="J115" s="56">
        <v>12372.599999999999</v>
      </c>
      <c r="K115" s="18"/>
      <c r="L115" s="18"/>
      <c r="M115" s="18"/>
      <c r="N115" s="23">
        <v>23372.6</v>
      </c>
      <c r="P115" s="16">
        <v>253</v>
      </c>
      <c r="Q115" s="59">
        <f t="shared" si="2"/>
        <v>92.381818181818176</v>
      </c>
      <c r="R115" s="61"/>
      <c r="S115" s="59">
        <f t="shared" si="3"/>
        <v>84.432198386144464</v>
      </c>
      <c r="T115" s="120">
        <v>310</v>
      </c>
    </row>
    <row r="116" spans="1:20">
      <c r="A116" s="120" t="s">
        <v>112</v>
      </c>
      <c r="B116" s="32" t="s">
        <v>497</v>
      </c>
      <c r="C116" s="120">
        <v>595</v>
      </c>
      <c r="D116" s="16">
        <v>7140</v>
      </c>
      <c r="E116" s="120" t="s">
        <v>112</v>
      </c>
      <c r="F116" s="123">
        <v>30164</v>
      </c>
      <c r="G116" s="19">
        <v>11000</v>
      </c>
      <c r="H116" s="17">
        <v>19164</v>
      </c>
      <c r="I116" s="18">
        <v>0.32</v>
      </c>
      <c r="J116" s="56">
        <v>13031.519999999999</v>
      </c>
      <c r="K116" s="18"/>
      <c r="L116" s="18"/>
      <c r="M116" s="18"/>
      <c r="N116" s="23">
        <v>24031.519999999997</v>
      </c>
      <c r="P116" s="16">
        <v>253</v>
      </c>
      <c r="Q116" s="59">
        <f t="shared" si="2"/>
        <v>94.986245059288521</v>
      </c>
      <c r="R116" s="61"/>
      <c r="S116" s="59">
        <f t="shared" si="3"/>
        <v>75.168778337783053</v>
      </c>
      <c r="T116" s="120">
        <v>610</v>
      </c>
    </row>
    <row r="117" spans="1:20">
      <c r="A117" s="120" t="s">
        <v>113</v>
      </c>
      <c r="B117" s="32" t="s">
        <v>498</v>
      </c>
      <c r="C117" s="120">
        <v>595</v>
      </c>
      <c r="D117" s="16">
        <v>7140</v>
      </c>
      <c r="E117" s="120" t="s">
        <v>113</v>
      </c>
      <c r="F117" s="123">
        <v>26146</v>
      </c>
      <c r="G117" s="19">
        <v>11000</v>
      </c>
      <c r="H117" s="17">
        <v>15146</v>
      </c>
      <c r="I117" s="18">
        <v>0.32</v>
      </c>
      <c r="J117" s="56">
        <v>10299.279999999999</v>
      </c>
      <c r="K117" s="18"/>
      <c r="L117" s="18"/>
      <c r="M117" s="18"/>
      <c r="N117" s="23">
        <v>21299.279999999999</v>
      </c>
      <c r="P117" s="16">
        <v>253</v>
      </c>
      <c r="Q117" s="59">
        <f t="shared" si="2"/>
        <v>84.186877470355725</v>
      </c>
      <c r="R117" s="61"/>
      <c r="S117" s="59">
        <f t="shared" si="3"/>
        <v>84.811317565664197</v>
      </c>
      <c r="T117" s="120">
        <v>730</v>
      </c>
    </row>
    <row r="118" spans="1:20">
      <c r="A118" s="120" t="s">
        <v>114</v>
      </c>
      <c r="B118" s="32" t="s">
        <v>499</v>
      </c>
      <c r="C118" s="120">
        <v>675</v>
      </c>
      <c r="D118" s="16">
        <v>8100</v>
      </c>
      <c r="E118" s="120" t="s">
        <v>114</v>
      </c>
      <c r="F118" s="123">
        <v>25275</v>
      </c>
      <c r="G118" s="19">
        <v>11000</v>
      </c>
      <c r="H118" s="17">
        <v>14275</v>
      </c>
      <c r="I118" s="18">
        <v>0.32</v>
      </c>
      <c r="J118" s="56">
        <v>9707</v>
      </c>
      <c r="K118" s="18"/>
      <c r="L118" s="18"/>
      <c r="M118" s="18"/>
      <c r="N118" s="23">
        <v>20707</v>
      </c>
      <c r="P118" s="16">
        <v>253</v>
      </c>
      <c r="Q118" s="59">
        <f t="shared" si="2"/>
        <v>81.845849802371546</v>
      </c>
      <c r="R118" s="61"/>
      <c r="S118" s="59">
        <f t="shared" si="3"/>
        <v>98.966533056454338</v>
      </c>
      <c r="T118" s="120">
        <v>1600</v>
      </c>
    </row>
    <row r="119" spans="1:20">
      <c r="A119" s="120" t="s">
        <v>115</v>
      </c>
      <c r="B119" s="32" t="s">
        <v>500</v>
      </c>
      <c r="C119" s="120">
        <v>750</v>
      </c>
      <c r="D119" s="16">
        <v>9000</v>
      </c>
      <c r="E119" s="120" t="s">
        <v>115</v>
      </c>
      <c r="F119" s="123">
        <v>35815</v>
      </c>
      <c r="G119" s="19">
        <v>11000</v>
      </c>
      <c r="H119" s="17">
        <v>24815</v>
      </c>
      <c r="I119" s="18">
        <v>0.32</v>
      </c>
      <c r="J119" s="56">
        <v>16874.199999999997</v>
      </c>
      <c r="K119" s="18"/>
      <c r="L119" s="18"/>
      <c r="M119" s="18"/>
      <c r="N119" s="23">
        <v>27874.199999999997</v>
      </c>
      <c r="P119" s="16">
        <v>253</v>
      </c>
      <c r="Q119" s="59">
        <f t="shared" si="2"/>
        <v>110.17470355731224</v>
      </c>
      <c r="R119" s="61"/>
      <c r="S119" s="59">
        <f t="shared" si="3"/>
        <v>81.688443076393227</v>
      </c>
      <c r="T119" s="120">
        <v>300</v>
      </c>
    </row>
    <row r="120" spans="1:20">
      <c r="A120" s="120" t="s">
        <v>116</v>
      </c>
      <c r="B120" s="32" t="s">
        <v>501</v>
      </c>
      <c r="C120" s="120">
        <v>595</v>
      </c>
      <c r="D120" s="16">
        <v>7140</v>
      </c>
      <c r="E120" s="120" t="s">
        <v>116</v>
      </c>
      <c r="F120" s="123">
        <v>23605</v>
      </c>
      <c r="G120" s="19">
        <v>11000</v>
      </c>
      <c r="H120" s="17">
        <v>12605</v>
      </c>
      <c r="I120" s="18">
        <v>0.32</v>
      </c>
      <c r="J120" s="56">
        <v>8571.4</v>
      </c>
      <c r="K120" s="18"/>
      <c r="L120" s="18"/>
      <c r="M120" s="18"/>
      <c r="N120" s="23">
        <v>19571.400000000001</v>
      </c>
      <c r="P120" s="16">
        <v>253</v>
      </c>
      <c r="Q120" s="59">
        <f t="shared" si="2"/>
        <v>77.357312252964434</v>
      </c>
      <c r="R120" s="61"/>
      <c r="S120" s="59">
        <f t="shared" si="3"/>
        <v>92.298966859805631</v>
      </c>
      <c r="T120" s="120">
        <v>360</v>
      </c>
    </row>
    <row r="121" spans="1:20">
      <c r="A121" s="120" t="s">
        <v>117</v>
      </c>
      <c r="B121" s="32" t="s">
        <v>502</v>
      </c>
      <c r="C121" s="120">
        <v>495</v>
      </c>
      <c r="D121" s="16">
        <v>5940</v>
      </c>
      <c r="E121" s="120" t="s">
        <v>117</v>
      </c>
      <c r="F121" s="123">
        <v>27226</v>
      </c>
      <c r="G121" s="19">
        <v>11000</v>
      </c>
      <c r="H121" s="17">
        <v>16226</v>
      </c>
      <c r="I121" s="18">
        <v>0.32</v>
      </c>
      <c r="J121" s="56">
        <v>11033.679999999998</v>
      </c>
      <c r="K121" s="18"/>
      <c r="L121" s="18"/>
      <c r="M121" s="18"/>
      <c r="N121" s="23">
        <v>22033.68</v>
      </c>
      <c r="P121" s="16">
        <v>253</v>
      </c>
      <c r="Q121" s="59">
        <f t="shared" si="2"/>
        <v>87.089644268774705</v>
      </c>
      <c r="R121" s="61"/>
      <c r="S121" s="59">
        <f t="shared" si="3"/>
        <v>68.205583452242209</v>
      </c>
      <c r="T121" s="120">
        <v>2330</v>
      </c>
    </row>
    <row r="122" spans="1:20">
      <c r="A122" s="120" t="s">
        <v>118</v>
      </c>
      <c r="B122" s="32" t="s">
        <v>503</v>
      </c>
      <c r="C122" s="120">
        <v>475</v>
      </c>
      <c r="D122" s="16">
        <v>5700</v>
      </c>
      <c r="E122" s="120" t="s">
        <v>118</v>
      </c>
      <c r="F122" s="123">
        <v>24771</v>
      </c>
      <c r="G122" s="19">
        <v>11000</v>
      </c>
      <c r="H122" s="17">
        <v>13771</v>
      </c>
      <c r="I122" s="18">
        <v>0.32</v>
      </c>
      <c r="J122" s="56">
        <v>9364.2799999999988</v>
      </c>
      <c r="K122" s="18"/>
      <c r="L122" s="18"/>
      <c r="M122" s="18"/>
      <c r="N122" s="23">
        <v>20364.28</v>
      </c>
      <c r="P122" s="16">
        <v>253</v>
      </c>
      <c r="Q122" s="59">
        <f t="shared" si="2"/>
        <v>80.491225296442678</v>
      </c>
      <c r="R122" s="61"/>
      <c r="S122" s="59">
        <f t="shared" si="3"/>
        <v>70.815172449013673</v>
      </c>
      <c r="T122" s="120">
        <v>460</v>
      </c>
    </row>
    <row r="123" spans="1:20">
      <c r="A123" s="120" t="s">
        <v>119</v>
      </c>
      <c r="B123" s="32" t="s">
        <v>504</v>
      </c>
      <c r="C123" s="120">
        <v>460</v>
      </c>
      <c r="D123" s="16">
        <v>5520</v>
      </c>
      <c r="E123" s="120" t="s">
        <v>119</v>
      </c>
      <c r="F123" s="123">
        <v>26056</v>
      </c>
      <c r="G123" s="19">
        <v>11000</v>
      </c>
      <c r="H123" s="17">
        <v>15056</v>
      </c>
      <c r="I123" s="18">
        <v>0.32</v>
      </c>
      <c r="J123" s="56">
        <v>10238.08</v>
      </c>
      <c r="K123" s="18"/>
      <c r="L123" s="18"/>
      <c r="M123" s="18"/>
      <c r="N123" s="23">
        <v>21238.080000000002</v>
      </c>
      <c r="P123" s="16">
        <v>253</v>
      </c>
      <c r="Q123" s="59">
        <f t="shared" si="2"/>
        <v>83.944980237154155</v>
      </c>
      <c r="R123" s="61"/>
      <c r="S123" s="59">
        <f t="shared" si="3"/>
        <v>65.757356597206524</v>
      </c>
      <c r="T123" s="120">
        <v>320</v>
      </c>
    </row>
    <row r="124" spans="1:20">
      <c r="A124" s="120" t="s">
        <v>120</v>
      </c>
      <c r="B124" s="32" t="s">
        <v>505</v>
      </c>
      <c r="C124" s="120">
        <v>550</v>
      </c>
      <c r="D124" s="16">
        <v>6600</v>
      </c>
      <c r="E124" s="120" t="s">
        <v>120</v>
      </c>
      <c r="F124" s="123">
        <v>29436</v>
      </c>
      <c r="G124" s="19">
        <v>11000</v>
      </c>
      <c r="H124" s="17">
        <v>18436</v>
      </c>
      <c r="I124" s="18">
        <v>0.32</v>
      </c>
      <c r="J124" s="56">
        <v>12536.48</v>
      </c>
      <c r="K124" s="18"/>
      <c r="L124" s="18"/>
      <c r="M124" s="18"/>
      <c r="N124" s="23">
        <v>23536.48</v>
      </c>
      <c r="P124" s="16">
        <v>253</v>
      </c>
      <c r="Q124" s="59">
        <f t="shared" si="2"/>
        <v>93.029565217391308</v>
      </c>
      <c r="R124" s="61"/>
      <c r="S124" s="59">
        <f t="shared" si="3"/>
        <v>70.945188065505121</v>
      </c>
      <c r="T124" s="120">
        <v>290</v>
      </c>
    </row>
    <row r="125" spans="1:20">
      <c r="A125" s="4" t="s">
        <v>121</v>
      </c>
      <c r="B125" s="35" t="s">
        <v>506</v>
      </c>
      <c r="C125" s="120">
        <v>525</v>
      </c>
      <c r="D125" s="16">
        <v>6300</v>
      </c>
      <c r="E125" s="4" t="s">
        <v>121</v>
      </c>
      <c r="F125" s="123">
        <v>27676</v>
      </c>
      <c r="G125" s="19">
        <v>11000</v>
      </c>
      <c r="H125" s="17">
        <v>16676</v>
      </c>
      <c r="I125" s="18">
        <v>0.32</v>
      </c>
      <c r="J125" s="56">
        <v>11339.679999999998</v>
      </c>
      <c r="K125" s="18"/>
      <c r="L125" s="18"/>
      <c r="M125" s="18"/>
      <c r="N125" s="23">
        <v>22339.68</v>
      </c>
      <c r="P125" s="16">
        <v>253</v>
      </c>
      <c r="Q125" s="59">
        <f t="shared" si="2"/>
        <v>88.299130434782612</v>
      </c>
      <c r="R125" s="61"/>
      <c r="S125" s="59">
        <f t="shared" si="3"/>
        <v>71.348380997400142</v>
      </c>
      <c r="T125" s="120">
        <v>290</v>
      </c>
    </row>
    <row r="126" spans="1:20" s="113" customFormat="1">
      <c r="A126" s="120" t="s">
        <v>122</v>
      </c>
      <c r="B126" s="32" t="s">
        <v>507</v>
      </c>
      <c r="C126" s="113">
        <v>450</v>
      </c>
      <c r="D126" s="16">
        <v>5400</v>
      </c>
      <c r="E126" s="120" t="s">
        <v>122</v>
      </c>
      <c r="F126" s="123">
        <v>23378</v>
      </c>
      <c r="G126" s="19">
        <v>11000</v>
      </c>
      <c r="H126" s="17">
        <v>12378</v>
      </c>
      <c r="I126" s="18">
        <v>0.32</v>
      </c>
      <c r="J126" s="56">
        <v>8417.0399999999991</v>
      </c>
      <c r="K126" s="18"/>
      <c r="L126" s="18"/>
      <c r="M126" s="18"/>
      <c r="N126" s="23">
        <v>19417.04</v>
      </c>
      <c r="P126" s="16">
        <v>253</v>
      </c>
      <c r="Q126" s="59">
        <f t="shared" si="2"/>
        <v>76.747193675889335</v>
      </c>
      <c r="R126" s="16"/>
      <c r="S126" s="59">
        <f t="shared" si="3"/>
        <v>70.360878898122465</v>
      </c>
      <c r="T126" s="120">
        <v>280</v>
      </c>
    </row>
    <row r="127" spans="1:20">
      <c r="A127" s="120" t="s">
        <v>123</v>
      </c>
      <c r="B127" s="32" t="s">
        <v>508</v>
      </c>
      <c r="C127" s="120">
        <v>495</v>
      </c>
      <c r="D127" s="16">
        <v>5940</v>
      </c>
      <c r="E127" s="120" t="s">
        <v>123</v>
      </c>
      <c r="F127" s="123">
        <v>25068</v>
      </c>
      <c r="G127" s="19">
        <v>11000</v>
      </c>
      <c r="H127" s="17">
        <v>14068</v>
      </c>
      <c r="I127" s="18">
        <v>0.32</v>
      </c>
      <c r="J127" s="56">
        <v>9566.24</v>
      </c>
      <c r="K127" s="18"/>
      <c r="L127" s="18"/>
      <c r="M127" s="18"/>
      <c r="N127" s="23">
        <v>20566.239999999998</v>
      </c>
      <c r="P127" s="16">
        <v>253</v>
      </c>
      <c r="Q127" s="59">
        <f t="shared" si="2"/>
        <v>81.28948616600789</v>
      </c>
      <c r="R127" s="61"/>
      <c r="S127" s="59">
        <f t="shared" si="3"/>
        <v>73.072180427730117</v>
      </c>
      <c r="T127" s="120">
        <v>490</v>
      </c>
    </row>
    <row r="128" spans="1:20">
      <c r="A128" s="120" t="s">
        <v>124</v>
      </c>
      <c r="B128" s="32" t="s">
        <v>509</v>
      </c>
      <c r="C128" s="120">
        <v>600</v>
      </c>
      <c r="D128" s="16">
        <v>7200</v>
      </c>
      <c r="E128" s="120" t="s">
        <v>124</v>
      </c>
      <c r="F128" s="123">
        <v>36358</v>
      </c>
      <c r="G128" s="19">
        <v>11000</v>
      </c>
      <c r="H128" s="17">
        <v>25358</v>
      </c>
      <c r="I128" s="18">
        <v>0.32</v>
      </c>
      <c r="J128" s="56">
        <v>17243.439999999999</v>
      </c>
      <c r="K128" s="18"/>
      <c r="L128" s="18"/>
      <c r="M128" s="18"/>
      <c r="N128" s="23">
        <v>28243.439999999999</v>
      </c>
      <c r="P128" s="16">
        <v>253</v>
      </c>
      <c r="Q128" s="59">
        <f t="shared" si="2"/>
        <v>111.63415019762846</v>
      </c>
      <c r="R128" s="61"/>
      <c r="S128" s="59">
        <f t="shared" si="3"/>
        <v>64.496392790679892</v>
      </c>
      <c r="T128" s="120">
        <v>200</v>
      </c>
    </row>
    <row r="129" spans="1:20">
      <c r="A129" s="13" t="s">
        <v>125</v>
      </c>
      <c r="B129" s="34" t="s">
        <v>385</v>
      </c>
      <c r="C129" s="13">
        <v>575</v>
      </c>
      <c r="D129" s="13">
        <v>6900</v>
      </c>
      <c r="E129" s="13" t="s">
        <v>125</v>
      </c>
      <c r="F129" s="12">
        <v>26857</v>
      </c>
      <c r="G129" s="13">
        <v>11000</v>
      </c>
      <c r="H129" s="12">
        <v>15857</v>
      </c>
      <c r="I129" s="22">
        <v>0.32</v>
      </c>
      <c r="J129" s="55">
        <v>10782.759999999998</v>
      </c>
      <c r="K129" s="22"/>
      <c r="L129" s="22"/>
      <c r="M129" s="22"/>
      <c r="N129" s="11">
        <v>21782.76</v>
      </c>
      <c r="O129" s="13"/>
      <c r="P129" s="13">
        <v>253</v>
      </c>
      <c r="Q129" s="11">
        <f t="shared" si="2"/>
        <v>86.097865612648221</v>
      </c>
      <c r="R129" s="13"/>
      <c r="S129" s="11">
        <f t="shared" si="3"/>
        <v>80.141359497143611</v>
      </c>
      <c r="T129" s="13">
        <v>15580</v>
      </c>
    </row>
    <row r="130" spans="1:20">
      <c r="A130" s="120" t="s">
        <v>126</v>
      </c>
      <c r="B130" s="32" t="s">
        <v>510</v>
      </c>
      <c r="C130" s="120">
        <v>585</v>
      </c>
      <c r="D130" s="16">
        <v>7020</v>
      </c>
      <c r="E130" s="120" t="s">
        <v>126</v>
      </c>
      <c r="F130" s="123">
        <v>23378</v>
      </c>
      <c r="G130" s="19">
        <v>11000</v>
      </c>
      <c r="H130" s="17">
        <v>12378</v>
      </c>
      <c r="I130" s="18">
        <v>0.32</v>
      </c>
      <c r="J130" s="56">
        <v>8417.0399999999991</v>
      </c>
      <c r="K130" s="18"/>
      <c r="L130" s="18"/>
      <c r="M130" s="18"/>
      <c r="N130" s="23">
        <v>19417.04</v>
      </c>
      <c r="P130" s="16">
        <v>253</v>
      </c>
      <c r="Q130" s="59">
        <f t="shared" si="2"/>
        <v>76.747193675889335</v>
      </c>
      <c r="R130" s="61"/>
      <c r="S130" s="59">
        <f t="shared" si="3"/>
        <v>91.469142567559203</v>
      </c>
      <c r="T130" s="120">
        <v>720</v>
      </c>
    </row>
    <row r="131" spans="1:20">
      <c r="A131" s="120" t="s">
        <v>127</v>
      </c>
      <c r="B131" s="32" t="s">
        <v>511</v>
      </c>
      <c r="C131" s="120">
        <v>525</v>
      </c>
      <c r="D131" s="16">
        <v>6300</v>
      </c>
      <c r="E131" s="120" t="s">
        <v>127</v>
      </c>
      <c r="F131" s="123">
        <v>27259</v>
      </c>
      <c r="G131" s="19">
        <v>11000</v>
      </c>
      <c r="H131" s="17">
        <v>16259</v>
      </c>
      <c r="I131" s="18">
        <v>0.32</v>
      </c>
      <c r="J131" s="56">
        <v>11056.119999999999</v>
      </c>
      <c r="K131" s="18"/>
      <c r="L131" s="18"/>
      <c r="M131" s="18"/>
      <c r="N131" s="23">
        <v>22056.12</v>
      </c>
      <c r="P131" s="16">
        <v>253</v>
      </c>
      <c r="Q131" s="59">
        <f t="shared" si="2"/>
        <v>87.178339920948616</v>
      </c>
      <c r="R131" s="61"/>
      <c r="S131" s="59">
        <f t="shared" si="3"/>
        <v>72.26565687890708</v>
      </c>
      <c r="T131" s="120">
        <v>1020</v>
      </c>
    </row>
    <row r="132" spans="1:20">
      <c r="A132" s="120" t="s">
        <v>128</v>
      </c>
      <c r="B132" s="32" t="s">
        <v>512</v>
      </c>
      <c r="C132" s="120">
        <v>425</v>
      </c>
      <c r="D132" s="16">
        <v>5100</v>
      </c>
      <c r="E132" s="120" t="s">
        <v>128</v>
      </c>
      <c r="F132" s="123">
        <v>23737</v>
      </c>
      <c r="G132" s="19">
        <v>11000</v>
      </c>
      <c r="H132" s="17">
        <v>12737</v>
      </c>
      <c r="I132" s="18">
        <v>0.32</v>
      </c>
      <c r="J132" s="56">
        <v>8661.16</v>
      </c>
      <c r="K132" s="18"/>
      <c r="L132" s="18"/>
      <c r="M132" s="18"/>
      <c r="N132" s="23">
        <v>19661.16</v>
      </c>
      <c r="P132" s="16">
        <v>253</v>
      </c>
      <c r="Q132" s="59">
        <f t="shared" si="2"/>
        <v>77.712094861660077</v>
      </c>
      <c r="R132" s="61"/>
      <c r="S132" s="59">
        <f t="shared" si="3"/>
        <v>65.626850094297595</v>
      </c>
      <c r="T132" s="120">
        <v>1120</v>
      </c>
    </row>
    <row r="133" spans="1:20">
      <c r="A133" s="120" t="s">
        <v>129</v>
      </c>
      <c r="B133" s="32" t="s">
        <v>513</v>
      </c>
      <c r="C133" s="120">
        <v>550</v>
      </c>
      <c r="D133" s="16">
        <v>6600</v>
      </c>
      <c r="E133" s="120" t="s">
        <v>129</v>
      </c>
      <c r="F133" s="123">
        <v>24297</v>
      </c>
      <c r="G133" s="19">
        <v>11000</v>
      </c>
      <c r="H133" s="17">
        <v>13297</v>
      </c>
      <c r="I133" s="18">
        <v>0.32</v>
      </c>
      <c r="J133" s="56">
        <v>9041.9599999999991</v>
      </c>
      <c r="K133" s="18"/>
      <c r="L133" s="18"/>
      <c r="M133" s="18"/>
      <c r="N133" s="23">
        <v>20041.96</v>
      </c>
      <c r="P133" s="16">
        <v>253</v>
      </c>
      <c r="Q133" s="59">
        <f t="shared" ref="Q133:Q196" si="4">N133/P133</f>
        <v>79.217233201581024</v>
      </c>
      <c r="R133" s="61"/>
      <c r="S133" s="59">
        <f t="shared" ref="S133:S196" si="5">D133/Q133</f>
        <v>83.315204700538274</v>
      </c>
      <c r="T133" s="120">
        <v>470</v>
      </c>
    </row>
    <row r="134" spans="1:20">
      <c r="A134" s="120" t="s">
        <v>130</v>
      </c>
      <c r="B134" s="32" t="s">
        <v>514</v>
      </c>
      <c r="C134" s="120">
        <v>550</v>
      </c>
      <c r="D134" s="16">
        <v>6600</v>
      </c>
      <c r="E134" s="120" t="s">
        <v>130</v>
      </c>
      <c r="F134" s="123">
        <v>27789</v>
      </c>
      <c r="G134" s="19">
        <v>11000</v>
      </c>
      <c r="H134" s="17">
        <v>16789</v>
      </c>
      <c r="I134" s="18">
        <v>0.32</v>
      </c>
      <c r="J134" s="56">
        <v>11416.519999999999</v>
      </c>
      <c r="K134" s="18"/>
      <c r="L134" s="18"/>
      <c r="M134" s="18"/>
      <c r="N134" s="23">
        <v>22416.519999999997</v>
      </c>
      <c r="P134" s="16">
        <v>253</v>
      </c>
      <c r="Q134" s="59">
        <f t="shared" si="4"/>
        <v>88.602845849802364</v>
      </c>
      <c r="R134" s="61"/>
      <c r="S134" s="59">
        <f t="shared" si="5"/>
        <v>74.48970669845275</v>
      </c>
      <c r="T134" s="120">
        <v>2880</v>
      </c>
    </row>
    <row r="135" spans="1:20">
      <c r="A135" s="120" t="s">
        <v>131</v>
      </c>
      <c r="B135" s="32" t="s">
        <v>515</v>
      </c>
      <c r="C135" s="120">
        <v>525</v>
      </c>
      <c r="D135" s="16">
        <v>6300</v>
      </c>
      <c r="E135" s="120" t="s">
        <v>131</v>
      </c>
      <c r="F135" s="123">
        <v>27787</v>
      </c>
      <c r="G135" s="19">
        <v>11000</v>
      </c>
      <c r="H135" s="17">
        <v>16787</v>
      </c>
      <c r="I135" s="18">
        <v>0.32</v>
      </c>
      <c r="J135" s="56">
        <v>11415.16</v>
      </c>
      <c r="K135" s="18"/>
      <c r="L135" s="18"/>
      <c r="M135" s="18"/>
      <c r="N135" s="23">
        <v>22415.16</v>
      </c>
      <c r="P135" s="16">
        <v>253</v>
      </c>
      <c r="Q135" s="59">
        <f t="shared" si="4"/>
        <v>88.597470355731218</v>
      </c>
      <c r="R135" s="61"/>
      <c r="S135" s="59">
        <f t="shared" si="5"/>
        <v>71.108125036805447</v>
      </c>
      <c r="T135" s="120">
        <v>330</v>
      </c>
    </row>
    <row r="136" spans="1:20">
      <c r="A136" s="120" t="s">
        <v>132</v>
      </c>
      <c r="B136" s="32" t="s">
        <v>516</v>
      </c>
      <c r="C136" s="120">
        <v>525</v>
      </c>
      <c r="D136" s="16">
        <v>6300</v>
      </c>
      <c r="E136" s="120" t="s">
        <v>132</v>
      </c>
      <c r="F136" s="123">
        <v>26058</v>
      </c>
      <c r="G136" s="19">
        <v>11000</v>
      </c>
      <c r="H136" s="17">
        <v>15058</v>
      </c>
      <c r="I136" s="18">
        <v>0.32</v>
      </c>
      <c r="J136" s="56">
        <v>10239.439999999999</v>
      </c>
      <c r="K136" s="18"/>
      <c r="L136" s="18"/>
      <c r="M136" s="18"/>
      <c r="N136" s="23">
        <v>21239.439999999999</v>
      </c>
      <c r="P136" s="16">
        <v>253</v>
      </c>
      <c r="Q136" s="59">
        <f t="shared" si="4"/>
        <v>83.950355731225287</v>
      </c>
      <c r="R136" s="61"/>
      <c r="S136" s="59">
        <f t="shared" si="5"/>
        <v>75.044351451827367</v>
      </c>
      <c r="T136" s="120">
        <v>440</v>
      </c>
    </row>
    <row r="137" spans="1:20">
      <c r="A137" s="120" t="s">
        <v>133</v>
      </c>
      <c r="B137" s="32" t="s">
        <v>517</v>
      </c>
      <c r="C137" s="120">
        <v>625</v>
      </c>
      <c r="D137" s="16">
        <v>7500</v>
      </c>
      <c r="E137" s="120" t="s">
        <v>133</v>
      </c>
      <c r="F137" s="123">
        <v>30344</v>
      </c>
      <c r="G137" s="19">
        <v>11000</v>
      </c>
      <c r="H137" s="17">
        <v>19344</v>
      </c>
      <c r="I137" s="18">
        <v>0.32</v>
      </c>
      <c r="J137" s="56">
        <v>13153.919999999998</v>
      </c>
      <c r="K137" s="18"/>
      <c r="L137" s="18"/>
      <c r="M137" s="18"/>
      <c r="N137" s="23">
        <v>24153.919999999998</v>
      </c>
      <c r="P137" s="16">
        <v>253</v>
      </c>
      <c r="Q137" s="59">
        <f t="shared" si="4"/>
        <v>95.470039525691689</v>
      </c>
      <c r="R137" s="61"/>
      <c r="S137" s="59">
        <f t="shared" si="5"/>
        <v>78.558677018057537</v>
      </c>
      <c r="T137" s="120">
        <v>310</v>
      </c>
    </row>
    <row r="138" spans="1:20">
      <c r="A138" s="120" t="s">
        <v>134</v>
      </c>
      <c r="B138" s="32" t="s">
        <v>518</v>
      </c>
      <c r="C138" s="120">
        <v>495</v>
      </c>
      <c r="D138" s="16">
        <v>5940</v>
      </c>
      <c r="E138" s="120" t="s">
        <v>134</v>
      </c>
      <c r="F138" s="123">
        <v>24943</v>
      </c>
      <c r="G138" s="19">
        <v>11000</v>
      </c>
      <c r="H138" s="17">
        <v>13943</v>
      </c>
      <c r="I138" s="18">
        <v>0.32</v>
      </c>
      <c r="J138" s="56">
        <v>9481.24</v>
      </c>
      <c r="K138" s="18"/>
      <c r="L138" s="18"/>
      <c r="M138" s="18"/>
      <c r="N138" s="23">
        <v>20481.239999999998</v>
      </c>
      <c r="P138" s="16">
        <v>253</v>
      </c>
      <c r="Q138" s="59">
        <f t="shared" si="4"/>
        <v>80.953517786561264</v>
      </c>
      <c r="R138" s="61"/>
      <c r="S138" s="59">
        <f t="shared" si="5"/>
        <v>73.375440158896623</v>
      </c>
      <c r="T138" s="120">
        <v>340</v>
      </c>
    </row>
    <row r="139" spans="1:20">
      <c r="A139" s="120" t="s">
        <v>135</v>
      </c>
      <c r="B139" s="32" t="s">
        <v>519</v>
      </c>
      <c r="C139" s="120">
        <v>595</v>
      </c>
      <c r="D139" s="16">
        <v>7140</v>
      </c>
      <c r="E139" s="120" t="s">
        <v>135</v>
      </c>
      <c r="F139" s="123">
        <v>30329</v>
      </c>
      <c r="G139" s="19">
        <v>11000</v>
      </c>
      <c r="H139" s="17">
        <v>19329</v>
      </c>
      <c r="I139" s="18">
        <v>0.32</v>
      </c>
      <c r="J139" s="56">
        <v>13143.72</v>
      </c>
      <c r="K139" s="18"/>
      <c r="L139" s="18"/>
      <c r="M139" s="18"/>
      <c r="N139" s="23">
        <v>24143.72</v>
      </c>
      <c r="P139" s="16">
        <v>253</v>
      </c>
      <c r="Q139" s="59">
        <f t="shared" si="4"/>
        <v>95.429723320158104</v>
      </c>
      <c r="R139" s="61"/>
      <c r="S139" s="59">
        <f t="shared" si="5"/>
        <v>74.819456156714878</v>
      </c>
      <c r="T139" s="120">
        <v>160</v>
      </c>
    </row>
    <row r="140" spans="1:20">
      <c r="A140" s="120" t="s">
        <v>136</v>
      </c>
      <c r="B140" s="32" t="s">
        <v>520</v>
      </c>
      <c r="C140" s="120">
        <v>570</v>
      </c>
      <c r="D140" s="16">
        <v>6840</v>
      </c>
      <c r="E140" s="120" t="s">
        <v>136</v>
      </c>
      <c r="F140" s="123">
        <v>28664</v>
      </c>
      <c r="G140" s="19">
        <v>11000</v>
      </c>
      <c r="H140" s="17">
        <v>17664</v>
      </c>
      <c r="I140" s="18">
        <v>0.32</v>
      </c>
      <c r="J140" s="56">
        <v>12011.519999999999</v>
      </c>
      <c r="K140" s="18"/>
      <c r="L140" s="18"/>
      <c r="M140" s="18"/>
      <c r="N140" s="23">
        <v>23011.519999999997</v>
      </c>
      <c r="P140" s="16">
        <v>253</v>
      </c>
      <c r="Q140" s="59">
        <f t="shared" si="4"/>
        <v>90.954624505928848</v>
      </c>
      <c r="R140" s="61"/>
      <c r="S140" s="59">
        <f t="shared" si="5"/>
        <v>75.202333439946599</v>
      </c>
      <c r="T140" s="120">
        <v>570</v>
      </c>
    </row>
    <row r="141" spans="1:20">
      <c r="A141" s="120" t="s">
        <v>137</v>
      </c>
      <c r="B141" s="32" t="s">
        <v>521</v>
      </c>
      <c r="C141" s="120">
        <v>450</v>
      </c>
      <c r="D141" s="16">
        <v>5400</v>
      </c>
      <c r="E141" s="120" t="s">
        <v>137</v>
      </c>
      <c r="F141" s="123">
        <v>27149</v>
      </c>
      <c r="G141" s="19">
        <v>11000</v>
      </c>
      <c r="H141" s="17">
        <v>16149</v>
      </c>
      <c r="I141" s="18">
        <v>0.32</v>
      </c>
      <c r="J141" s="56">
        <v>10981.32</v>
      </c>
      <c r="K141" s="18"/>
      <c r="L141" s="18"/>
      <c r="M141" s="18"/>
      <c r="N141" s="23">
        <v>21981.32</v>
      </c>
      <c r="P141" s="16">
        <v>253</v>
      </c>
      <c r="Q141" s="59">
        <f t="shared" si="4"/>
        <v>86.882687747035575</v>
      </c>
      <c r="R141" s="61"/>
      <c r="S141" s="59">
        <f t="shared" si="5"/>
        <v>62.152773354830373</v>
      </c>
      <c r="T141" s="120">
        <v>370</v>
      </c>
    </row>
    <row r="142" spans="1:20">
      <c r="A142" s="120" t="s">
        <v>138</v>
      </c>
      <c r="B142" s="32" t="s">
        <v>522</v>
      </c>
      <c r="C142" s="120">
        <v>595</v>
      </c>
      <c r="D142" s="16">
        <v>7140</v>
      </c>
      <c r="E142" s="120" t="s">
        <v>138</v>
      </c>
      <c r="F142" s="123">
        <v>25098</v>
      </c>
      <c r="G142" s="19">
        <v>11000</v>
      </c>
      <c r="H142" s="17">
        <v>14098</v>
      </c>
      <c r="I142" s="18">
        <v>0.32</v>
      </c>
      <c r="J142" s="56">
        <v>9586.64</v>
      </c>
      <c r="K142" s="18"/>
      <c r="L142" s="18"/>
      <c r="M142" s="18"/>
      <c r="N142" s="23">
        <v>20586.64</v>
      </c>
      <c r="P142" s="16">
        <v>253</v>
      </c>
      <c r="Q142" s="59">
        <f t="shared" si="4"/>
        <v>81.37011857707509</v>
      </c>
      <c r="R142" s="61"/>
      <c r="S142" s="59">
        <f t="shared" si="5"/>
        <v>87.747199154403063</v>
      </c>
      <c r="T142" s="120">
        <v>350</v>
      </c>
    </row>
    <row r="143" spans="1:20">
      <c r="A143" s="120" t="s">
        <v>139</v>
      </c>
      <c r="B143" s="32" t="s">
        <v>523</v>
      </c>
      <c r="C143" s="120">
        <v>725</v>
      </c>
      <c r="D143" s="16">
        <v>8700</v>
      </c>
      <c r="E143" s="120" t="s">
        <v>139</v>
      </c>
      <c r="F143" s="123">
        <v>30419</v>
      </c>
      <c r="G143" s="19">
        <v>11000</v>
      </c>
      <c r="H143" s="17">
        <v>19419</v>
      </c>
      <c r="I143" s="18">
        <v>0.32</v>
      </c>
      <c r="J143" s="56">
        <v>13204.919999999998</v>
      </c>
      <c r="K143" s="18"/>
      <c r="L143" s="18"/>
      <c r="M143" s="18"/>
      <c r="N143" s="23">
        <v>24204.92</v>
      </c>
      <c r="P143" s="16">
        <v>253</v>
      </c>
      <c r="Q143" s="59">
        <f t="shared" si="4"/>
        <v>95.671620553359674</v>
      </c>
      <c r="R143" s="61"/>
      <c r="S143" s="59">
        <f t="shared" si="5"/>
        <v>90.936057627953332</v>
      </c>
      <c r="T143" s="120">
        <v>2380</v>
      </c>
    </row>
    <row r="144" spans="1:20">
      <c r="A144" s="120" t="s">
        <v>140</v>
      </c>
      <c r="B144" s="32" t="s">
        <v>524</v>
      </c>
      <c r="C144" s="120">
        <v>595</v>
      </c>
      <c r="D144" s="16">
        <v>7140</v>
      </c>
      <c r="E144" s="120" t="s">
        <v>140</v>
      </c>
      <c r="F144" s="123">
        <v>29462</v>
      </c>
      <c r="G144" s="19">
        <v>11000</v>
      </c>
      <c r="H144" s="17">
        <v>18462</v>
      </c>
      <c r="I144" s="18">
        <v>0.32</v>
      </c>
      <c r="J144" s="56">
        <v>12554.159999999998</v>
      </c>
      <c r="K144" s="18"/>
      <c r="L144" s="18"/>
      <c r="M144" s="18"/>
      <c r="N144" s="23">
        <v>23554.159999999996</v>
      </c>
      <c r="P144" s="16">
        <v>253</v>
      </c>
      <c r="Q144" s="59">
        <f t="shared" si="4"/>
        <v>93.099446640316188</v>
      </c>
      <c r="R144" s="61"/>
      <c r="S144" s="59">
        <f t="shared" si="5"/>
        <v>76.6921851596491</v>
      </c>
      <c r="T144" s="120">
        <v>140</v>
      </c>
    </row>
    <row r="145" spans="1:20">
      <c r="A145" s="120" t="s">
        <v>141</v>
      </c>
      <c r="B145" s="32" t="s">
        <v>525</v>
      </c>
      <c r="C145" s="120">
        <v>543</v>
      </c>
      <c r="D145" s="16">
        <v>6516</v>
      </c>
      <c r="E145" s="120" t="s">
        <v>141</v>
      </c>
      <c r="F145" s="123">
        <v>27055</v>
      </c>
      <c r="G145" s="19">
        <v>11000</v>
      </c>
      <c r="H145" s="17">
        <v>16055</v>
      </c>
      <c r="I145" s="18">
        <v>0.32</v>
      </c>
      <c r="J145" s="56">
        <v>10917.4</v>
      </c>
      <c r="K145" s="18"/>
      <c r="L145" s="18"/>
      <c r="M145" s="18"/>
      <c r="N145" s="23">
        <v>21917.4</v>
      </c>
      <c r="P145" s="16">
        <v>253</v>
      </c>
      <c r="Q145" s="59">
        <f t="shared" si="4"/>
        <v>86.6300395256917</v>
      </c>
      <c r="R145" s="61"/>
      <c r="S145" s="59">
        <f t="shared" si="5"/>
        <v>75.216403405513432</v>
      </c>
      <c r="T145" s="120">
        <v>460</v>
      </c>
    </row>
    <row r="146" spans="1:20">
      <c r="A146" s="120" t="s">
        <v>142</v>
      </c>
      <c r="B146" s="32" t="s">
        <v>526</v>
      </c>
      <c r="C146" s="120">
        <v>650</v>
      </c>
      <c r="D146" s="16">
        <v>7800</v>
      </c>
      <c r="E146" s="120" t="s">
        <v>142</v>
      </c>
      <c r="F146" s="123">
        <v>30693</v>
      </c>
      <c r="G146" s="19">
        <v>11000</v>
      </c>
      <c r="H146" s="17">
        <v>19693</v>
      </c>
      <c r="I146" s="18">
        <v>0.32</v>
      </c>
      <c r="J146" s="56">
        <v>13391.239999999998</v>
      </c>
      <c r="K146" s="18"/>
      <c r="L146" s="18"/>
      <c r="M146" s="18"/>
      <c r="N146" s="23">
        <v>24391.239999999998</v>
      </c>
      <c r="P146" s="16">
        <v>253</v>
      </c>
      <c r="Q146" s="59">
        <f t="shared" si="4"/>
        <v>96.408063241106717</v>
      </c>
      <c r="R146" s="61"/>
      <c r="S146" s="59">
        <f t="shared" si="5"/>
        <v>80.906095795047733</v>
      </c>
      <c r="T146" s="120">
        <v>370</v>
      </c>
    </row>
    <row r="147" spans="1:20">
      <c r="A147" s="120" t="s">
        <v>143</v>
      </c>
      <c r="B147" s="32" t="s">
        <v>527</v>
      </c>
      <c r="C147" s="120">
        <v>750</v>
      </c>
      <c r="D147" s="16">
        <v>9000</v>
      </c>
      <c r="E147" s="120" t="s">
        <v>143</v>
      </c>
      <c r="F147" s="123">
        <v>31560</v>
      </c>
      <c r="G147" s="19">
        <v>11000</v>
      </c>
      <c r="H147" s="17">
        <v>20560</v>
      </c>
      <c r="I147" s="18">
        <v>0.32</v>
      </c>
      <c r="J147" s="56">
        <v>13980.8</v>
      </c>
      <c r="K147" s="18"/>
      <c r="L147" s="18"/>
      <c r="M147" s="18"/>
      <c r="N147" s="23">
        <v>24980.799999999999</v>
      </c>
      <c r="P147" s="16">
        <v>253</v>
      </c>
      <c r="Q147" s="59">
        <f t="shared" si="4"/>
        <v>98.738339920948619</v>
      </c>
      <c r="R147" s="61"/>
      <c r="S147" s="59">
        <f t="shared" si="5"/>
        <v>91.150003202459487</v>
      </c>
      <c r="T147" s="120">
        <v>490</v>
      </c>
    </row>
    <row r="148" spans="1:20">
      <c r="A148" s="120" t="s">
        <v>144</v>
      </c>
      <c r="B148" s="32" t="s">
        <v>528</v>
      </c>
      <c r="C148" s="120">
        <v>850</v>
      </c>
      <c r="D148" s="16">
        <v>10200</v>
      </c>
      <c r="E148" s="120" t="s">
        <v>144</v>
      </c>
      <c r="F148" s="123">
        <v>32979</v>
      </c>
      <c r="G148" s="19">
        <v>11000</v>
      </c>
      <c r="H148" s="17">
        <v>21979</v>
      </c>
      <c r="I148" s="18">
        <v>0.32</v>
      </c>
      <c r="J148" s="56">
        <v>14945.72</v>
      </c>
      <c r="K148" s="18"/>
      <c r="L148" s="18"/>
      <c r="M148" s="18"/>
      <c r="N148" s="23">
        <v>25945.72</v>
      </c>
      <c r="P148" s="16">
        <v>253</v>
      </c>
      <c r="Q148" s="59">
        <f t="shared" si="4"/>
        <v>102.55225296442688</v>
      </c>
      <c r="R148" s="61"/>
      <c r="S148" s="59">
        <f t="shared" si="5"/>
        <v>99.461491143818705</v>
      </c>
      <c r="T148" s="120">
        <v>920</v>
      </c>
    </row>
    <row r="149" spans="1:20">
      <c r="A149" s="120" t="s">
        <v>145</v>
      </c>
      <c r="B149" s="32" t="s">
        <v>529</v>
      </c>
      <c r="C149" s="120">
        <v>675</v>
      </c>
      <c r="D149" s="16">
        <v>8100</v>
      </c>
      <c r="E149" s="120" t="s">
        <v>145</v>
      </c>
      <c r="F149" s="123">
        <v>26686</v>
      </c>
      <c r="G149" s="19">
        <v>11000</v>
      </c>
      <c r="H149" s="17">
        <v>15686</v>
      </c>
      <c r="I149" s="18">
        <v>0.32</v>
      </c>
      <c r="J149" s="56">
        <v>10666.48</v>
      </c>
      <c r="K149" s="18"/>
      <c r="L149" s="18"/>
      <c r="M149" s="18"/>
      <c r="N149" s="23">
        <v>21666.48</v>
      </c>
      <c r="P149" s="16">
        <v>253</v>
      </c>
      <c r="Q149" s="59">
        <f t="shared" si="4"/>
        <v>85.638260869565215</v>
      </c>
      <c r="R149" s="61"/>
      <c r="S149" s="59">
        <f t="shared" si="5"/>
        <v>94.583891799683201</v>
      </c>
      <c r="T149" s="120">
        <v>1760</v>
      </c>
    </row>
    <row r="150" spans="1:20">
      <c r="A150" s="120" t="s">
        <v>146</v>
      </c>
      <c r="B150" s="32" t="s">
        <v>530</v>
      </c>
      <c r="C150" s="120">
        <v>620</v>
      </c>
      <c r="D150" s="16">
        <v>7440</v>
      </c>
      <c r="E150" s="120" t="s">
        <v>146</v>
      </c>
      <c r="F150" s="123">
        <v>28432</v>
      </c>
      <c r="G150" s="19">
        <v>11000</v>
      </c>
      <c r="H150" s="17">
        <v>17432</v>
      </c>
      <c r="I150" s="18">
        <v>0.32</v>
      </c>
      <c r="J150" s="56">
        <v>11853.759999999998</v>
      </c>
      <c r="K150" s="18"/>
      <c r="L150" s="18"/>
      <c r="M150" s="18"/>
      <c r="N150" s="23">
        <v>22853.759999999998</v>
      </c>
      <c r="P150" s="16">
        <v>253</v>
      </c>
      <c r="Q150" s="59">
        <f t="shared" si="4"/>
        <v>90.331067193675878</v>
      </c>
      <c r="R150" s="61"/>
      <c r="S150" s="59">
        <f t="shared" si="5"/>
        <v>82.363689826094273</v>
      </c>
      <c r="T150" s="120">
        <v>1060</v>
      </c>
    </row>
    <row r="151" spans="1:20">
      <c r="A151" s="120" t="s">
        <v>147</v>
      </c>
      <c r="B151" s="32" t="s">
        <v>531</v>
      </c>
      <c r="C151" s="120">
        <v>525</v>
      </c>
      <c r="D151" s="16">
        <v>6300</v>
      </c>
      <c r="E151" s="120" t="s">
        <v>147</v>
      </c>
      <c r="F151" s="123">
        <v>27258</v>
      </c>
      <c r="G151" s="19">
        <v>11000</v>
      </c>
      <c r="H151" s="17">
        <v>16258</v>
      </c>
      <c r="I151" s="18">
        <v>0.32</v>
      </c>
      <c r="J151" s="56">
        <v>11055.439999999999</v>
      </c>
      <c r="K151" s="18"/>
      <c r="L151" s="18"/>
      <c r="M151" s="18"/>
      <c r="N151" s="23">
        <v>22055.439999999999</v>
      </c>
      <c r="P151" s="16">
        <v>253</v>
      </c>
      <c r="Q151" s="59">
        <f t="shared" si="4"/>
        <v>87.175652173913036</v>
      </c>
      <c r="R151" s="61"/>
      <c r="S151" s="59">
        <f t="shared" si="5"/>
        <v>72.267884929976461</v>
      </c>
      <c r="T151" s="120">
        <v>600</v>
      </c>
    </row>
    <row r="152" spans="1:20">
      <c r="A152" s="120" t="s">
        <v>148</v>
      </c>
      <c r="B152" s="32" t="s">
        <v>532</v>
      </c>
      <c r="C152" s="120">
        <v>550</v>
      </c>
      <c r="D152" s="16">
        <v>6600</v>
      </c>
      <c r="E152" s="120" t="s">
        <v>148</v>
      </c>
      <c r="F152" s="123">
        <v>23846</v>
      </c>
      <c r="G152" s="19">
        <v>11000</v>
      </c>
      <c r="H152" s="17">
        <v>12846</v>
      </c>
      <c r="I152" s="18">
        <v>0.32</v>
      </c>
      <c r="J152" s="56">
        <v>8735.2799999999988</v>
      </c>
      <c r="K152" s="18"/>
      <c r="L152" s="18"/>
      <c r="M152" s="18"/>
      <c r="N152" s="23">
        <v>19735.28</v>
      </c>
      <c r="P152" s="16">
        <v>253</v>
      </c>
      <c r="Q152" s="59">
        <f t="shared" si="4"/>
        <v>78.005059288537538</v>
      </c>
      <c r="R152" s="61"/>
      <c r="S152" s="59">
        <f t="shared" si="5"/>
        <v>84.609896591282222</v>
      </c>
      <c r="T152" s="120">
        <v>500</v>
      </c>
    </row>
    <row r="153" spans="1:20">
      <c r="A153" s="120" t="s">
        <v>149</v>
      </c>
      <c r="B153" s="32" t="s">
        <v>533</v>
      </c>
      <c r="C153" s="120">
        <v>750</v>
      </c>
      <c r="D153" s="16">
        <v>9000</v>
      </c>
      <c r="E153" s="120" t="s">
        <v>149</v>
      </c>
      <c r="F153" s="123">
        <v>31796</v>
      </c>
      <c r="G153" s="19">
        <v>11000</v>
      </c>
      <c r="H153" s="17">
        <v>20796</v>
      </c>
      <c r="I153" s="18">
        <v>0.32</v>
      </c>
      <c r="J153" s="56">
        <v>14141.279999999999</v>
      </c>
      <c r="K153" s="18"/>
      <c r="L153" s="18"/>
      <c r="M153" s="18"/>
      <c r="N153" s="23">
        <v>25141.279999999999</v>
      </c>
      <c r="P153" s="16">
        <v>253</v>
      </c>
      <c r="Q153" s="59">
        <f t="shared" si="4"/>
        <v>99.372648221343866</v>
      </c>
      <c r="R153" s="61"/>
      <c r="S153" s="59">
        <f t="shared" si="5"/>
        <v>90.568181094995964</v>
      </c>
      <c r="T153" s="120">
        <v>360</v>
      </c>
    </row>
    <row r="154" spans="1:20">
      <c r="A154" s="120" t="s">
        <v>150</v>
      </c>
      <c r="B154" s="32" t="s">
        <v>534</v>
      </c>
      <c r="C154" s="120">
        <v>500</v>
      </c>
      <c r="D154" s="16">
        <v>6000</v>
      </c>
      <c r="E154" s="120" t="s">
        <v>150</v>
      </c>
      <c r="F154" s="123">
        <v>24148</v>
      </c>
      <c r="G154" s="19">
        <v>11000</v>
      </c>
      <c r="H154" s="17">
        <v>13148</v>
      </c>
      <c r="I154" s="18">
        <v>0.32</v>
      </c>
      <c r="J154" s="56">
        <v>8940.64</v>
      </c>
      <c r="K154" s="18"/>
      <c r="L154" s="18"/>
      <c r="M154" s="18"/>
      <c r="N154" s="23">
        <v>19940.64</v>
      </c>
      <c r="P154" s="16">
        <v>253</v>
      </c>
      <c r="Q154" s="59">
        <f t="shared" si="4"/>
        <v>78.816758893280635</v>
      </c>
      <c r="R154" s="61"/>
      <c r="S154" s="59">
        <f t="shared" si="5"/>
        <v>76.125941795248295</v>
      </c>
      <c r="T154" s="120">
        <v>470</v>
      </c>
    </row>
    <row r="155" spans="1:20">
      <c r="A155" s="120" t="s">
        <v>151</v>
      </c>
      <c r="B155" s="32" t="s">
        <v>535</v>
      </c>
      <c r="C155" s="120">
        <v>525</v>
      </c>
      <c r="D155" s="16">
        <v>6300</v>
      </c>
      <c r="E155" s="120" t="s">
        <v>151</v>
      </c>
      <c r="F155" s="123">
        <v>24087</v>
      </c>
      <c r="G155" s="19">
        <v>11000</v>
      </c>
      <c r="H155" s="17">
        <v>13087</v>
      </c>
      <c r="I155" s="18">
        <v>0.32</v>
      </c>
      <c r="J155" s="56">
        <v>8899.16</v>
      </c>
      <c r="K155" s="18"/>
      <c r="L155" s="18"/>
      <c r="M155" s="18"/>
      <c r="N155" s="23">
        <v>19899.16</v>
      </c>
      <c r="P155" s="16">
        <v>253</v>
      </c>
      <c r="Q155" s="59">
        <f t="shared" si="4"/>
        <v>78.652806324110671</v>
      </c>
      <c r="R155" s="61"/>
      <c r="S155" s="59">
        <f t="shared" si="5"/>
        <v>80.098858444276047</v>
      </c>
      <c r="T155" s="120">
        <v>380</v>
      </c>
    </row>
    <row r="156" spans="1:20">
      <c r="A156" s="120" t="s">
        <v>152</v>
      </c>
      <c r="B156" s="32" t="s">
        <v>536</v>
      </c>
      <c r="C156" s="120">
        <v>625</v>
      </c>
      <c r="D156" s="16">
        <v>7500</v>
      </c>
      <c r="E156" s="120" t="s">
        <v>152</v>
      </c>
      <c r="F156" s="123">
        <v>28235</v>
      </c>
      <c r="G156" s="19">
        <v>11000</v>
      </c>
      <c r="H156" s="17">
        <v>17235</v>
      </c>
      <c r="I156" s="18">
        <v>0.32</v>
      </c>
      <c r="J156" s="56">
        <v>11719.8</v>
      </c>
      <c r="K156" s="18"/>
      <c r="L156" s="18"/>
      <c r="M156" s="18"/>
      <c r="N156" s="23">
        <v>22719.8</v>
      </c>
      <c r="P156" s="16">
        <v>253</v>
      </c>
      <c r="Q156" s="59">
        <f t="shared" si="4"/>
        <v>89.801581027667979</v>
      </c>
      <c r="R156" s="61"/>
      <c r="S156" s="59">
        <f t="shared" si="5"/>
        <v>83.517460541025898</v>
      </c>
      <c r="T156" s="120">
        <v>1850</v>
      </c>
    </row>
    <row r="157" spans="1:20">
      <c r="A157" s="120" t="s">
        <v>153</v>
      </c>
      <c r="B157" s="32" t="s">
        <v>537</v>
      </c>
      <c r="C157" s="120">
        <v>650</v>
      </c>
      <c r="D157" s="16">
        <v>7800</v>
      </c>
      <c r="E157" s="120" t="s">
        <v>153</v>
      </c>
      <c r="F157" s="123">
        <v>33127</v>
      </c>
      <c r="G157" s="19">
        <v>11000</v>
      </c>
      <c r="H157" s="17">
        <v>22127</v>
      </c>
      <c r="I157" s="18">
        <v>0.32</v>
      </c>
      <c r="J157" s="56">
        <v>15046.359999999999</v>
      </c>
      <c r="K157" s="18"/>
      <c r="L157" s="18"/>
      <c r="M157" s="18"/>
      <c r="N157" s="23">
        <v>26046.36</v>
      </c>
      <c r="P157" s="16">
        <v>253</v>
      </c>
      <c r="Q157" s="59">
        <f t="shared" si="4"/>
        <v>102.95003952569171</v>
      </c>
      <c r="R157" s="61"/>
      <c r="S157" s="59">
        <f t="shared" si="5"/>
        <v>75.764905345698978</v>
      </c>
      <c r="T157" s="120">
        <v>220</v>
      </c>
    </row>
    <row r="158" spans="1:20">
      <c r="A158" s="120" t="s">
        <v>154</v>
      </c>
      <c r="B158" s="32" t="s">
        <v>538</v>
      </c>
      <c r="C158" s="120">
        <v>625</v>
      </c>
      <c r="D158" s="16">
        <v>7500</v>
      </c>
      <c r="E158" s="120" t="s">
        <v>154</v>
      </c>
      <c r="F158" s="123">
        <v>32621</v>
      </c>
      <c r="G158" s="19">
        <v>11000</v>
      </c>
      <c r="H158" s="17">
        <v>21621</v>
      </c>
      <c r="I158" s="18">
        <v>0.32</v>
      </c>
      <c r="J158" s="56">
        <v>14702.279999999999</v>
      </c>
      <c r="K158" s="18"/>
      <c r="L158" s="18"/>
      <c r="M158" s="18"/>
      <c r="N158" s="23">
        <v>25702.28</v>
      </c>
      <c r="P158" s="16">
        <v>253</v>
      </c>
      <c r="Q158" s="59">
        <f t="shared" si="4"/>
        <v>101.59003952569169</v>
      </c>
      <c r="R158" s="61"/>
      <c r="S158" s="59">
        <f t="shared" si="5"/>
        <v>73.826135268933342</v>
      </c>
      <c r="T158" s="120">
        <v>310</v>
      </c>
    </row>
    <row r="159" spans="1:20">
      <c r="A159" s="4" t="s">
        <v>155</v>
      </c>
      <c r="B159" s="35" t="s">
        <v>539</v>
      </c>
      <c r="C159" s="120">
        <v>650</v>
      </c>
      <c r="D159" s="16">
        <v>7800</v>
      </c>
      <c r="E159" s="4" t="s">
        <v>155</v>
      </c>
      <c r="F159" s="123">
        <v>24749</v>
      </c>
      <c r="G159" s="19">
        <v>11000</v>
      </c>
      <c r="H159" s="17">
        <v>13749</v>
      </c>
      <c r="I159" s="18">
        <v>0.32</v>
      </c>
      <c r="J159" s="56">
        <v>9349.32</v>
      </c>
      <c r="K159" s="18"/>
      <c r="L159" s="18"/>
      <c r="M159" s="18"/>
      <c r="N159" s="23">
        <v>20349.32</v>
      </c>
      <c r="P159" s="16">
        <v>253</v>
      </c>
      <c r="Q159" s="59">
        <f t="shared" si="4"/>
        <v>80.432094861660076</v>
      </c>
      <c r="R159" s="61"/>
      <c r="S159" s="59">
        <f t="shared" si="5"/>
        <v>96.976213455781334</v>
      </c>
      <c r="T159" s="120">
        <v>190</v>
      </c>
    </row>
    <row r="160" spans="1:20" s="113" customFormat="1">
      <c r="A160" s="120" t="s">
        <v>156</v>
      </c>
      <c r="B160" s="32" t="s">
        <v>540</v>
      </c>
      <c r="C160" s="113">
        <v>650</v>
      </c>
      <c r="D160" s="16">
        <v>7800</v>
      </c>
      <c r="E160" s="120" t="s">
        <v>156</v>
      </c>
      <c r="F160" s="123">
        <v>28671</v>
      </c>
      <c r="G160" s="19">
        <v>11000</v>
      </c>
      <c r="H160" s="17">
        <v>17671</v>
      </c>
      <c r="I160" s="18">
        <v>0.32</v>
      </c>
      <c r="J160" s="56">
        <v>12016.279999999999</v>
      </c>
      <c r="K160" s="18"/>
      <c r="L160" s="18"/>
      <c r="M160" s="18"/>
      <c r="N160" s="23">
        <v>23016.28</v>
      </c>
      <c r="P160" s="16">
        <v>253</v>
      </c>
      <c r="Q160" s="59">
        <f t="shared" si="4"/>
        <v>90.973438735177865</v>
      </c>
      <c r="R160" s="16"/>
      <c r="S160" s="59">
        <f t="shared" si="5"/>
        <v>85.739311478657712</v>
      </c>
      <c r="T160" s="120">
        <v>370</v>
      </c>
    </row>
    <row r="161" spans="1:20">
      <c r="A161" s="120" t="s">
        <v>157</v>
      </c>
      <c r="B161" s="32" t="s">
        <v>541</v>
      </c>
      <c r="C161" s="120">
        <v>650</v>
      </c>
      <c r="D161" s="16">
        <v>7800</v>
      </c>
      <c r="E161" s="120" t="s">
        <v>157</v>
      </c>
      <c r="F161" s="123">
        <v>28813</v>
      </c>
      <c r="G161" s="19">
        <v>11000</v>
      </c>
      <c r="H161" s="17">
        <v>17813</v>
      </c>
      <c r="I161" s="18">
        <v>0.32</v>
      </c>
      <c r="J161" s="56">
        <v>12112.839999999998</v>
      </c>
      <c r="K161" s="18"/>
      <c r="L161" s="18"/>
      <c r="M161" s="18"/>
      <c r="N161" s="23">
        <v>23112.839999999997</v>
      </c>
      <c r="P161" s="16">
        <v>253</v>
      </c>
      <c r="Q161" s="59">
        <f t="shared" si="4"/>
        <v>91.355098814229237</v>
      </c>
      <c r="R161" s="61"/>
      <c r="S161" s="59">
        <f t="shared" si="5"/>
        <v>85.381112835982094</v>
      </c>
      <c r="T161" s="120">
        <v>420</v>
      </c>
    </row>
    <row r="162" spans="1:20">
      <c r="A162" s="120" t="s">
        <v>158</v>
      </c>
      <c r="B162" s="32" t="s">
        <v>542</v>
      </c>
      <c r="C162" s="120">
        <v>550</v>
      </c>
      <c r="D162" s="16">
        <v>6600</v>
      </c>
      <c r="E162" s="120" t="s">
        <v>158</v>
      </c>
      <c r="F162" s="123">
        <v>25058</v>
      </c>
      <c r="G162" s="19">
        <v>11000</v>
      </c>
      <c r="H162" s="17">
        <v>14058</v>
      </c>
      <c r="I162" s="18">
        <v>0.32</v>
      </c>
      <c r="J162" s="56">
        <v>9559.4399999999987</v>
      </c>
      <c r="K162" s="18"/>
      <c r="L162" s="18"/>
      <c r="M162" s="18"/>
      <c r="N162" s="23">
        <v>20559.439999999999</v>
      </c>
      <c r="P162" s="16">
        <v>253</v>
      </c>
      <c r="Q162" s="59">
        <f t="shared" si="4"/>
        <v>81.262608695652162</v>
      </c>
      <c r="R162" s="61"/>
      <c r="S162" s="59">
        <f t="shared" si="5"/>
        <v>81.218165475324241</v>
      </c>
      <c r="T162" s="120">
        <v>340</v>
      </c>
    </row>
    <row r="163" spans="1:20">
      <c r="A163" s="13" t="s">
        <v>159</v>
      </c>
      <c r="B163" s="34" t="s">
        <v>386</v>
      </c>
      <c r="C163" s="13">
        <v>750</v>
      </c>
      <c r="D163" s="13">
        <v>9000</v>
      </c>
      <c r="E163" s="13" t="s">
        <v>159</v>
      </c>
      <c r="F163" s="24">
        <v>30233</v>
      </c>
      <c r="G163" s="13">
        <v>11000</v>
      </c>
      <c r="H163" s="12">
        <v>19233</v>
      </c>
      <c r="I163" s="22">
        <v>0.32</v>
      </c>
      <c r="J163" s="55">
        <v>13078.439999999999</v>
      </c>
      <c r="K163" s="22"/>
      <c r="L163" s="22"/>
      <c r="M163" s="22"/>
      <c r="N163" s="11">
        <v>24078.44</v>
      </c>
      <c r="O163" s="13"/>
      <c r="P163" s="13">
        <v>253</v>
      </c>
      <c r="Q163" s="11">
        <f t="shared" si="4"/>
        <v>95.171699604743083</v>
      </c>
      <c r="R163" s="13"/>
      <c r="S163" s="11">
        <f t="shared" si="5"/>
        <v>94.565927028495196</v>
      </c>
      <c r="T163" s="13">
        <v>20530</v>
      </c>
    </row>
    <row r="164" spans="1:20">
      <c r="A164" s="120" t="s">
        <v>160</v>
      </c>
      <c r="B164" s="32" t="s">
        <v>543</v>
      </c>
      <c r="C164" s="120">
        <v>750</v>
      </c>
      <c r="D164" s="16">
        <v>9000</v>
      </c>
      <c r="E164" s="120" t="s">
        <v>160</v>
      </c>
      <c r="F164" s="123">
        <v>30033</v>
      </c>
      <c r="G164" s="19">
        <v>11000</v>
      </c>
      <c r="H164" s="17">
        <v>19033</v>
      </c>
      <c r="I164" s="18">
        <v>0.32</v>
      </c>
      <c r="J164" s="56">
        <v>12942.439999999999</v>
      </c>
      <c r="K164" s="18"/>
      <c r="L164" s="18"/>
      <c r="M164" s="18"/>
      <c r="N164" s="23">
        <v>23942.44</v>
      </c>
      <c r="P164" s="16">
        <v>253</v>
      </c>
      <c r="Q164" s="59">
        <f t="shared" si="4"/>
        <v>94.634150197628458</v>
      </c>
      <c r="R164" s="61"/>
      <c r="S164" s="59">
        <f t="shared" si="5"/>
        <v>95.10308890823157</v>
      </c>
      <c r="T164" s="120">
        <v>380</v>
      </c>
    </row>
    <row r="165" spans="1:20">
      <c r="A165" s="120" t="s">
        <v>161</v>
      </c>
      <c r="B165" s="32" t="s">
        <v>544</v>
      </c>
      <c r="C165" s="120">
        <v>795</v>
      </c>
      <c r="D165" s="16">
        <v>9540</v>
      </c>
      <c r="E165" s="120" t="s">
        <v>161</v>
      </c>
      <c r="F165" s="123">
        <v>31664</v>
      </c>
      <c r="G165" s="19">
        <v>11000</v>
      </c>
      <c r="H165" s="17">
        <v>20664</v>
      </c>
      <c r="I165" s="18">
        <v>0.32</v>
      </c>
      <c r="J165" s="56">
        <v>14051.519999999999</v>
      </c>
      <c r="K165" s="18"/>
      <c r="L165" s="18"/>
      <c r="M165" s="18"/>
      <c r="N165" s="23">
        <v>25051.519999999997</v>
      </c>
      <c r="P165" s="16">
        <v>253</v>
      </c>
      <c r="Q165" s="59">
        <f t="shared" si="4"/>
        <v>99.017865612648208</v>
      </c>
      <c r="R165" s="61"/>
      <c r="S165" s="59">
        <f t="shared" si="5"/>
        <v>96.346249648723926</v>
      </c>
      <c r="T165" s="120">
        <v>590</v>
      </c>
    </row>
    <row r="166" spans="1:20">
      <c r="A166" s="120" t="s">
        <v>162</v>
      </c>
      <c r="B166" s="32" t="s">
        <v>545</v>
      </c>
      <c r="C166" s="120">
        <v>825</v>
      </c>
      <c r="D166" s="16">
        <v>9900</v>
      </c>
      <c r="E166" s="120" t="s">
        <v>162</v>
      </c>
      <c r="F166" s="123">
        <v>28796</v>
      </c>
      <c r="G166" s="19">
        <v>11000</v>
      </c>
      <c r="H166" s="17">
        <v>17796</v>
      </c>
      <c r="I166" s="18">
        <v>0.32</v>
      </c>
      <c r="J166" s="56">
        <v>12101.279999999999</v>
      </c>
      <c r="K166" s="18"/>
      <c r="L166" s="18"/>
      <c r="M166" s="18"/>
      <c r="N166" s="23">
        <v>23101.279999999999</v>
      </c>
      <c r="P166" s="16">
        <v>253</v>
      </c>
      <c r="Q166" s="59">
        <f t="shared" si="4"/>
        <v>91.309407114624506</v>
      </c>
      <c r="R166" s="61"/>
      <c r="S166" s="59">
        <f t="shared" si="5"/>
        <v>108.42256359820755</v>
      </c>
      <c r="T166" s="120">
        <v>750</v>
      </c>
    </row>
    <row r="167" spans="1:20">
      <c r="A167" s="120" t="s">
        <v>163</v>
      </c>
      <c r="B167" s="32" t="s">
        <v>546</v>
      </c>
      <c r="C167" s="120">
        <v>610</v>
      </c>
      <c r="D167" s="16">
        <v>7320</v>
      </c>
      <c r="E167" s="120" t="s">
        <v>163</v>
      </c>
      <c r="F167" s="123">
        <v>24452</v>
      </c>
      <c r="G167" s="19">
        <v>11000</v>
      </c>
      <c r="H167" s="17">
        <v>13452</v>
      </c>
      <c r="I167" s="18">
        <v>0.32</v>
      </c>
      <c r="J167" s="56">
        <v>9147.3599999999988</v>
      </c>
      <c r="K167" s="18"/>
      <c r="L167" s="18"/>
      <c r="M167" s="18"/>
      <c r="N167" s="23">
        <v>20147.36</v>
      </c>
      <c r="P167" s="16">
        <v>253</v>
      </c>
      <c r="Q167" s="59">
        <f t="shared" si="4"/>
        <v>79.633833992094864</v>
      </c>
      <c r="R167" s="61"/>
      <c r="S167" s="59">
        <f t="shared" si="5"/>
        <v>91.920728075539429</v>
      </c>
      <c r="T167" s="120">
        <v>1150</v>
      </c>
    </row>
    <row r="168" spans="1:20">
      <c r="A168" s="120" t="s">
        <v>164</v>
      </c>
      <c r="B168" s="32" t="s">
        <v>547</v>
      </c>
      <c r="C168" s="120">
        <v>795</v>
      </c>
      <c r="D168" s="16">
        <v>9540</v>
      </c>
      <c r="E168" s="120" t="s">
        <v>164</v>
      </c>
      <c r="F168" s="123">
        <v>30082</v>
      </c>
      <c r="G168" s="19">
        <v>11000</v>
      </c>
      <c r="H168" s="17">
        <v>19082</v>
      </c>
      <c r="I168" s="18">
        <v>0.32</v>
      </c>
      <c r="J168" s="56">
        <v>12975.759999999998</v>
      </c>
      <c r="K168" s="18"/>
      <c r="L168" s="18"/>
      <c r="M168" s="18"/>
      <c r="N168" s="23">
        <v>23975.759999999998</v>
      </c>
      <c r="P168" s="16">
        <v>253</v>
      </c>
      <c r="Q168" s="59">
        <f t="shared" si="4"/>
        <v>94.765849802371534</v>
      </c>
      <c r="R168" s="61"/>
      <c r="S168" s="59">
        <f t="shared" si="5"/>
        <v>100.66917586762631</v>
      </c>
      <c r="T168" s="120">
        <v>510</v>
      </c>
    </row>
    <row r="169" spans="1:20">
      <c r="A169" s="120" t="s">
        <v>165</v>
      </c>
      <c r="B169" s="32" t="s">
        <v>548</v>
      </c>
      <c r="C169" s="120">
        <v>875</v>
      </c>
      <c r="D169" s="16">
        <v>10500</v>
      </c>
      <c r="E169" s="120" t="s">
        <v>165</v>
      </c>
      <c r="F169" s="123">
        <v>29501</v>
      </c>
      <c r="G169" s="19">
        <v>11000</v>
      </c>
      <c r="H169" s="17">
        <v>18501</v>
      </c>
      <c r="I169" s="18">
        <v>0.32</v>
      </c>
      <c r="J169" s="56">
        <v>12580.679999999998</v>
      </c>
      <c r="K169" s="18"/>
      <c r="L169" s="18"/>
      <c r="M169" s="18"/>
      <c r="N169" s="23">
        <v>23580.68</v>
      </c>
      <c r="P169" s="16">
        <v>253</v>
      </c>
      <c r="Q169" s="59">
        <f t="shared" si="4"/>
        <v>93.204268774703564</v>
      </c>
      <c r="R169" s="61"/>
      <c r="S169" s="59">
        <f t="shared" si="5"/>
        <v>112.65578431156352</v>
      </c>
      <c r="T169" s="120">
        <v>500</v>
      </c>
    </row>
    <row r="170" spans="1:20">
      <c r="A170" s="120" t="s">
        <v>166</v>
      </c>
      <c r="B170" s="32" t="s">
        <v>549</v>
      </c>
      <c r="C170" s="120">
        <v>750</v>
      </c>
      <c r="D170" s="16">
        <v>9000</v>
      </c>
      <c r="E170" s="120" t="s">
        <v>166</v>
      </c>
      <c r="F170" s="123">
        <v>30667</v>
      </c>
      <c r="G170" s="19">
        <v>11000</v>
      </c>
      <c r="H170" s="17">
        <v>19667</v>
      </c>
      <c r="I170" s="18">
        <v>0.32</v>
      </c>
      <c r="J170" s="56">
        <v>13373.56</v>
      </c>
      <c r="K170" s="18"/>
      <c r="L170" s="18"/>
      <c r="M170" s="18"/>
      <c r="N170" s="23">
        <v>24373.559999999998</v>
      </c>
      <c r="P170" s="16">
        <v>253</v>
      </c>
      <c r="Q170" s="59">
        <f t="shared" si="4"/>
        <v>96.338181818181809</v>
      </c>
      <c r="R170" s="61"/>
      <c r="S170" s="59">
        <f t="shared" si="5"/>
        <v>93.420903634922439</v>
      </c>
      <c r="T170" s="120">
        <v>2560</v>
      </c>
    </row>
    <row r="171" spans="1:20">
      <c r="A171" s="120" t="s">
        <v>167</v>
      </c>
      <c r="B171" s="32" t="s">
        <v>550</v>
      </c>
      <c r="C171" s="114">
        <v>1200</v>
      </c>
      <c r="D171" s="16">
        <v>14400</v>
      </c>
      <c r="E171" s="120" t="s">
        <v>167</v>
      </c>
      <c r="F171" s="123">
        <v>32214</v>
      </c>
      <c r="G171" s="19">
        <v>11000</v>
      </c>
      <c r="H171" s="17">
        <v>21214</v>
      </c>
      <c r="I171" s="18">
        <v>0.32</v>
      </c>
      <c r="J171" s="56">
        <v>14425.519999999999</v>
      </c>
      <c r="K171" s="18"/>
      <c r="L171" s="18"/>
      <c r="M171" s="18"/>
      <c r="N171" s="23">
        <v>25425.519999999997</v>
      </c>
      <c r="P171" s="16">
        <v>253</v>
      </c>
      <c r="Q171" s="59">
        <f t="shared" si="4"/>
        <v>100.49612648221343</v>
      </c>
      <c r="R171" s="61"/>
      <c r="S171" s="59">
        <f t="shared" si="5"/>
        <v>143.28910480493616</v>
      </c>
      <c r="T171" s="120">
        <v>610</v>
      </c>
    </row>
    <row r="172" spans="1:20">
      <c r="A172" s="120" t="s">
        <v>168</v>
      </c>
      <c r="B172" s="32" t="s">
        <v>551</v>
      </c>
      <c r="C172" s="120">
        <v>725</v>
      </c>
      <c r="D172" s="16">
        <v>8700</v>
      </c>
      <c r="E172" s="120" t="s">
        <v>168</v>
      </c>
      <c r="F172" s="123">
        <v>30182</v>
      </c>
      <c r="G172" s="19">
        <v>11000</v>
      </c>
      <c r="H172" s="17">
        <v>19182</v>
      </c>
      <c r="I172" s="18">
        <v>0.32</v>
      </c>
      <c r="J172" s="56">
        <v>13043.759999999998</v>
      </c>
      <c r="K172" s="18"/>
      <c r="L172" s="18"/>
      <c r="M172" s="18"/>
      <c r="N172" s="23">
        <v>24043.759999999998</v>
      </c>
      <c r="P172" s="16">
        <v>253</v>
      </c>
      <c r="Q172" s="59">
        <f t="shared" si="4"/>
        <v>95.034624505928846</v>
      </c>
      <c r="R172" s="61"/>
      <c r="S172" s="59">
        <f t="shared" si="5"/>
        <v>91.545581889022358</v>
      </c>
      <c r="T172" s="120">
        <v>210</v>
      </c>
    </row>
    <row r="173" spans="1:20">
      <c r="A173" s="120" t="s">
        <v>169</v>
      </c>
      <c r="B173" s="32" t="s">
        <v>552</v>
      </c>
      <c r="C173" s="120">
        <v>575</v>
      </c>
      <c r="D173" s="16">
        <v>6900</v>
      </c>
      <c r="E173" s="120" t="s">
        <v>169</v>
      </c>
      <c r="F173" s="123">
        <v>26337</v>
      </c>
      <c r="G173" s="19">
        <v>11000</v>
      </c>
      <c r="H173" s="17">
        <v>15337</v>
      </c>
      <c r="I173" s="18">
        <v>0.32</v>
      </c>
      <c r="J173" s="56">
        <v>10429.16</v>
      </c>
      <c r="K173" s="18"/>
      <c r="L173" s="18"/>
      <c r="M173" s="18"/>
      <c r="N173" s="23">
        <v>21429.16</v>
      </c>
      <c r="P173" s="16">
        <v>253</v>
      </c>
      <c r="Q173" s="59">
        <f t="shared" si="4"/>
        <v>84.700237154150201</v>
      </c>
      <c r="R173" s="61"/>
      <c r="S173" s="59">
        <f t="shared" si="5"/>
        <v>81.463762461991038</v>
      </c>
      <c r="T173" s="120">
        <v>700</v>
      </c>
    </row>
    <row r="174" spans="1:20">
      <c r="A174" s="120" t="s">
        <v>170</v>
      </c>
      <c r="B174" s="32" t="s">
        <v>553</v>
      </c>
      <c r="C174" s="120">
        <v>695</v>
      </c>
      <c r="D174" s="16">
        <v>8340</v>
      </c>
      <c r="E174" s="120" t="s">
        <v>170</v>
      </c>
      <c r="F174" s="123">
        <v>30696</v>
      </c>
      <c r="G174" s="19">
        <v>11000</v>
      </c>
      <c r="H174" s="17">
        <v>19696</v>
      </c>
      <c r="I174" s="18">
        <v>0.32</v>
      </c>
      <c r="J174" s="56">
        <v>13393.279999999999</v>
      </c>
      <c r="K174" s="18"/>
      <c r="L174" s="18"/>
      <c r="M174" s="18"/>
      <c r="N174" s="23">
        <v>24393.279999999999</v>
      </c>
      <c r="P174" s="16">
        <v>253</v>
      </c>
      <c r="Q174" s="59">
        <f t="shared" si="4"/>
        <v>96.416126482213429</v>
      </c>
      <c r="R174" s="61"/>
      <c r="S174" s="59">
        <f t="shared" si="5"/>
        <v>86.500052473468116</v>
      </c>
      <c r="T174" s="120">
        <v>640</v>
      </c>
    </row>
    <row r="175" spans="1:20">
      <c r="A175" s="120" t="s">
        <v>171</v>
      </c>
      <c r="B175" s="32" t="s">
        <v>554</v>
      </c>
      <c r="C175" s="120">
        <v>875</v>
      </c>
      <c r="D175" s="16">
        <v>10500</v>
      </c>
      <c r="E175" s="120" t="s">
        <v>171</v>
      </c>
      <c r="F175" s="123">
        <v>35604</v>
      </c>
      <c r="G175" s="19">
        <v>11000</v>
      </c>
      <c r="H175" s="17">
        <v>24604</v>
      </c>
      <c r="I175" s="18">
        <v>0.32</v>
      </c>
      <c r="J175" s="56">
        <v>16730.719999999998</v>
      </c>
      <c r="K175" s="18"/>
      <c r="L175" s="18"/>
      <c r="M175" s="18"/>
      <c r="N175" s="23">
        <v>27730.719999999998</v>
      </c>
      <c r="P175" s="16">
        <v>253</v>
      </c>
      <c r="Q175" s="59">
        <f t="shared" si="4"/>
        <v>109.60758893280631</v>
      </c>
      <c r="R175" s="61"/>
      <c r="S175" s="59">
        <f t="shared" si="5"/>
        <v>95.796286573157872</v>
      </c>
      <c r="T175" s="120">
        <v>400</v>
      </c>
    </row>
    <row r="176" spans="1:20">
      <c r="A176" s="120" t="s">
        <v>172</v>
      </c>
      <c r="B176" s="32" t="s">
        <v>555</v>
      </c>
      <c r="C176" s="120">
        <v>800</v>
      </c>
      <c r="D176" s="16">
        <v>9600</v>
      </c>
      <c r="E176" s="120" t="s">
        <v>172</v>
      </c>
      <c r="F176" s="123">
        <v>31781</v>
      </c>
      <c r="G176" s="19">
        <v>11000</v>
      </c>
      <c r="H176" s="17">
        <v>20781</v>
      </c>
      <c r="I176" s="18">
        <v>0.32</v>
      </c>
      <c r="J176" s="56">
        <v>14131.079999999998</v>
      </c>
      <c r="K176" s="18"/>
      <c r="L176" s="18"/>
      <c r="M176" s="18"/>
      <c r="N176" s="23">
        <v>25131.079999999998</v>
      </c>
      <c r="P176" s="16">
        <v>253</v>
      </c>
      <c r="Q176" s="59">
        <f t="shared" si="4"/>
        <v>99.332332015810266</v>
      </c>
      <c r="R176" s="61"/>
      <c r="S176" s="59">
        <f t="shared" si="5"/>
        <v>96.645269522837864</v>
      </c>
      <c r="T176" s="120">
        <v>4460</v>
      </c>
    </row>
    <row r="177" spans="1:20">
      <c r="A177" s="120" t="s">
        <v>173</v>
      </c>
      <c r="B177" s="32" t="s">
        <v>556</v>
      </c>
      <c r="C177" s="120">
        <v>900</v>
      </c>
      <c r="D177" s="16">
        <v>10800</v>
      </c>
      <c r="E177" s="120" t="s">
        <v>173</v>
      </c>
      <c r="F177" s="123">
        <v>29925</v>
      </c>
      <c r="G177" s="19">
        <v>11000</v>
      </c>
      <c r="H177" s="17">
        <v>18925</v>
      </c>
      <c r="I177" s="18">
        <v>0.32</v>
      </c>
      <c r="J177" s="56">
        <v>12868.999999999998</v>
      </c>
      <c r="K177" s="18"/>
      <c r="L177" s="18"/>
      <c r="M177" s="18"/>
      <c r="N177" s="23">
        <v>23869</v>
      </c>
      <c r="P177" s="16">
        <v>253</v>
      </c>
      <c r="Q177" s="59">
        <f t="shared" si="4"/>
        <v>94.343873517786562</v>
      </c>
      <c r="R177" s="61"/>
      <c r="S177" s="59">
        <f t="shared" si="5"/>
        <v>114.47484184507101</v>
      </c>
      <c r="T177" s="120">
        <v>330</v>
      </c>
    </row>
    <row r="178" spans="1:20">
      <c r="A178" s="120" t="s">
        <v>174</v>
      </c>
      <c r="B178" s="32" t="s">
        <v>557</v>
      </c>
      <c r="C178" s="120">
        <v>748</v>
      </c>
      <c r="D178" s="16">
        <v>8976</v>
      </c>
      <c r="E178" s="120" t="s">
        <v>174</v>
      </c>
      <c r="F178" s="123">
        <v>31846</v>
      </c>
      <c r="G178" s="19">
        <v>11000</v>
      </c>
      <c r="H178" s="17">
        <v>20846</v>
      </c>
      <c r="I178" s="18">
        <v>0.32</v>
      </c>
      <c r="J178" s="56">
        <v>14175.279999999999</v>
      </c>
      <c r="K178" s="18"/>
      <c r="L178" s="18"/>
      <c r="M178" s="18"/>
      <c r="N178" s="23">
        <v>25175.279999999999</v>
      </c>
      <c r="P178" s="16">
        <v>253</v>
      </c>
      <c r="Q178" s="59">
        <f t="shared" si="4"/>
        <v>99.507035573122522</v>
      </c>
      <c r="R178" s="61"/>
      <c r="S178" s="59">
        <f t="shared" si="5"/>
        <v>90.204676968836097</v>
      </c>
      <c r="T178" s="120">
        <v>540</v>
      </c>
    </row>
    <row r="179" spans="1:20">
      <c r="A179" s="120" t="s">
        <v>175</v>
      </c>
      <c r="B179" s="32" t="s">
        <v>558</v>
      </c>
      <c r="C179" s="114">
        <v>1050</v>
      </c>
      <c r="D179" s="16">
        <v>12600</v>
      </c>
      <c r="E179" s="120" t="s">
        <v>175</v>
      </c>
      <c r="F179" s="123">
        <v>41589</v>
      </c>
      <c r="G179" s="19">
        <v>11000</v>
      </c>
      <c r="H179" s="17">
        <v>30589</v>
      </c>
      <c r="I179" s="18">
        <v>0.32</v>
      </c>
      <c r="J179" s="56">
        <v>20800.519999999997</v>
      </c>
      <c r="K179" s="18"/>
      <c r="L179" s="18"/>
      <c r="M179" s="18"/>
      <c r="N179" s="23">
        <v>31800.519999999997</v>
      </c>
      <c r="P179" s="16">
        <v>253</v>
      </c>
      <c r="Q179" s="59">
        <f t="shared" si="4"/>
        <v>125.69375494071144</v>
      </c>
      <c r="R179" s="61"/>
      <c r="S179" s="59">
        <f t="shared" si="5"/>
        <v>100.24364381462946</v>
      </c>
      <c r="T179" s="120">
        <v>220</v>
      </c>
    </row>
    <row r="180" spans="1:20">
      <c r="A180" s="120" t="s">
        <v>176</v>
      </c>
      <c r="B180" s="32" t="s">
        <v>559</v>
      </c>
      <c r="C180" s="120">
        <v>825</v>
      </c>
      <c r="D180" s="16">
        <v>9900</v>
      </c>
      <c r="E180" s="120" t="s">
        <v>176</v>
      </c>
      <c r="F180" s="123">
        <v>31624</v>
      </c>
      <c r="G180" s="19">
        <v>11000</v>
      </c>
      <c r="H180" s="17">
        <v>20624</v>
      </c>
      <c r="I180" s="18">
        <v>0.32</v>
      </c>
      <c r="J180" s="56">
        <v>14024.319999999998</v>
      </c>
      <c r="K180" s="18"/>
      <c r="L180" s="18"/>
      <c r="M180" s="18"/>
      <c r="N180" s="23">
        <v>25024.32</v>
      </c>
      <c r="P180" s="16">
        <v>253</v>
      </c>
      <c r="Q180" s="59">
        <f t="shared" si="4"/>
        <v>98.910355731225295</v>
      </c>
      <c r="R180" s="61"/>
      <c r="S180" s="59">
        <f t="shared" si="5"/>
        <v>100.09063183335252</v>
      </c>
      <c r="T180" s="120">
        <v>140</v>
      </c>
    </row>
    <row r="181" spans="1:20">
      <c r="A181" s="120" t="s">
        <v>177</v>
      </c>
      <c r="B181" s="32" t="s">
        <v>560</v>
      </c>
      <c r="C181" s="120">
        <v>875</v>
      </c>
      <c r="D181" s="16">
        <v>10500</v>
      </c>
      <c r="E181" s="120" t="s">
        <v>177</v>
      </c>
      <c r="F181" s="123">
        <v>31794</v>
      </c>
      <c r="G181" s="19">
        <v>11000</v>
      </c>
      <c r="H181" s="17">
        <v>20794</v>
      </c>
      <c r="I181" s="18">
        <v>0.32</v>
      </c>
      <c r="J181" s="56">
        <v>14139.919999999998</v>
      </c>
      <c r="K181" s="18"/>
      <c r="L181" s="18"/>
      <c r="M181" s="18"/>
      <c r="N181" s="23">
        <v>25139.919999999998</v>
      </c>
      <c r="P181" s="16">
        <v>253</v>
      </c>
      <c r="Q181" s="59">
        <f t="shared" si="4"/>
        <v>99.36727272727272</v>
      </c>
      <c r="R181" s="61"/>
      <c r="S181" s="59">
        <f t="shared" si="5"/>
        <v>105.6685940130279</v>
      </c>
      <c r="T181" s="120">
        <v>710</v>
      </c>
    </row>
    <row r="182" spans="1:20">
      <c r="A182" s="120" t="s">
        <v>178</v>
      </c>
      <c r="B182" s="32" t="s">
        <v>561</v>
      </c>
      <c r="C182" s="120">
        <v>700</v>
      </c>
      <c r="D182" s="16">
        <v>8400</v>
      </c>
      <c r="E182" s="120" t="s">
        <v>178</v>
      </c>
      <c r="F182" s="123">
        <v>30692</v>
      </c>
      <c r="G182" s="19">
        <v>11000</v>
      </c>
      <c r="H182" s="17">
        <v>19692</v>
      </c>
      <c r="I182" s="18">
        <v>0.32</v>
      </c>
      <c r="J182" s="56">
        <v>13390.56</v>
      </c>
      <c r="K182" s="18"/>
      <c r="L182" s="18"/>
      <c r="M182" s="18"/>
      <c r="N182" s="23">
        <v>24390.559999999998</v>
      </c>
      <c r="P182" s="16">
        <v>253</v>
      </c>
      <c r="Q182" s="59">
        <f t="shared" si="4"/>
        <v>96.405375494071137</v>
      </c>
      <c r="R182" s="61"/>
      <c r="S182" s="59">
        <f t="shared" si="5"/>
        <v>87.132070768362851</v>
      </c>
      <c r="T182" s="120">
        <v>680</v>
      </c>
    </row>
    <row r="183" spans="1:20">
      <c r="A183" s="120" t="s">
        <v>179</v>
      </c>
      <c r="B183" s="32" t="s">
        <v>562</v>
      </c>
      <c r="C183" s="114">
        <v>1175</v>
      </c>
      <c r="D183" s="16">
        <v>14100</v>
      </c>
      <c r="E183" s="120" t="s">
        <v>179</v>
      </c>
      <c r="F183" s="123">
        <v>35385</v>
      </c>
      <c r="G183" s="19">
        <v>11000</v>
      </c>
      <c r="H183" s="17">
        <v>24385</v>
      </c>
      <c r="I183" s="18">
        <v>0.32</v>
      </c>
      <c r="J183" s="56">
        <v>16581.8</v>
      </c>
      <c r="K183" s="18"/>
      <c r="L183" s="18"/>
      <c r="M183" s="18"/>
      <c r="N183" s="23">
        <v>27581.8</v>
      </c>
      <c r="P183" s="16">
        <v>253</v>
      </c>
      <c r="Q183" s="59">
        <f t="shared" si="4"/>
        <v>109.01897233201581</v>
      </c>
      <c r="R183" s="61"/>
      <c r="S183" s="59">
        <f t="shared" si="5"/>
        <v>129.33528631198834</v>
      </c>
      <c r="T183" s="120">
        <v>340</v>
      </c>
    </row>
    <row r="184" spans="1:20">
      <c r="A184" s="120" t="s">
        <v>180</v>
      </c>
      <c r="B184" s="32" t="s">
        <v>563</v>
      </c>
      <c r="C184" s="120">
        <v>900</v>
      </c>
      <c r="D184" s="16">
        <v>10800</v>
      </c>
      <c r="E184" s="120" t="s">
        <v>180</v>
      </c>
      <c r="F184" s="123">
        <v>27232</v>
      </c>
      <c r="G184" s="19">
        <v>11000</v>
      </c>
      <c r="H184" s="17">
        <v>16232</v>
      </c>
      <c r="I184" s="18">
        <v>0.32</v>
      </c>
      <c r="J184" s="56">
        <v>11037.759999999998</v>
      </c>
      <c r="K184" s="18"/>
      <c r="L184" s="18"/>
      <c r="M184" s="18"/>
      <c r="N184" s="23">
        <v>22037.759999999998</v>
      </c>
      <c r="P184" s="16">
        <v>253</v>
      </c>
      <c r="Q184" s="59">
        <f t="shared" si="4"/>
        <v>87.105770750988142</v>
      </c>
      <c r="R184" s="61"/>
      <c r="S184" s="59">
        <f t="shared" si="5"/>
        <v>123.98719289074752</v>
      </c>
      <c r="T184" s="120">
        <v>220</v>
      </c>
    </row>
    <row r="185" spans="1:20">
      <c r="A185" s="120" t="s">
        <v>181</v>
      </c>
      <c r="B185" s="32" t="s">
        <v>564</v>
      </c>
      <c r="C185" s="120">
        <v>775</v>
      </c>
      <c r="D185" s="16">
        <v>9300</v>
      </c>
      <c r="E185" s="120" t="s">
        <v>181</v>
      </c>
      <c r="F185" s="123">
        <v>32777</v>
      </c>
      <c r="G185" s="19">
        <v>11000</v>
      </c>
      <c r="H185" s="17">
        <v>21777</v>
      </c>
      <c r="I185" s="18">
        <v>0.32</v>
      </c>
      <c r="J185" s="56">
        <v>14808.359999999999</v>
      </c>
      <c r="K185" s="18"/>
      <c r="L185" s="18"/>
      <c r="M185" s="18"/>
      <c r="N185" s="23">
        <v>25808.36</v>
      </c>
      <c r="P185" s="16">
        <v>253</v>
      </c>
      <c r="Q185" s="59">
        <f t="shared" si="4"/>
        <v>102.00932806324111</v>
      </c>
      <c r="R185" s="61"/>
      <c r="S185" s="59">
        <f t="shared" si="5"/>
        <v>91.168133116556021</v>
      </c>
      <c r="T185" s="120">
        <v>180</v>
      </c>
    </row>
    <row r="186" spans="1:20">
      <c r="A186" s="120" t="s">
        <v>182</v>
      </c>
      <c r="B186" s="32" t="s">
        <v>565</v>
      </c>
      <c r="C186" s="120">
        <v>875</v>
      </c>
      <c r="D186" s="16">
        <v>10500</v>
      </c>
      <c r="E186" s="120" t="s">
        <v>182</v>
      </c>
      <c r="F186" s="123">
        <v>34533</v>
      </c>
      <c r="G186" s="19">
        <v>11000</v>
      </c>
      <c r="H186" s="17">
        <v>23533</v>
      </c>
      <c r="I186" s="18">
        <v>0.32</v>
      </c>
      <c r="J186" s="56">
        <v>16002.439999999999</v>
      </c>
      <c r="K186" s="18"/>
      <c r="L186" s="18"/>
      <c r="M186" s="18"/>
      <c r="N186" s="23">
        <v>27002.44</v>
      </c>
      <c r="P186" s="16">
        <v>253</v>
      </c>
      <c r="Q186" s="59">
        <f t="shared" si="4"/>
        <v>106.7290118577075</v>
      </c>
      <c r="R186" s="61"/>
      <c r="S186" s="59">
        <f t="shared" si="5"/>
        <v>98.379998252009827</v>
      </c>
      <c r="T186" s="120">
        <v>220</v>
      </c>
    </row>
    <row r="187" spans="1:20">
      <c r="A187" s="120" t="s">
        <v>183</v>
      </c>
      <c r="B187" s="32" t="s">
        <v>566</v>
      </c>
      <c r="C187" s="120">
        <v>650</v>
      </c>
      <c r="D187" s="16">
        <v>7800</v>
      </c>
      <c r="E187" s="120" t="s">
        <v>183</v>
      </c>
      <c r="F187" s="123">
        <v>27554</v>
      </c>
      <c r="G187" s="19">
        <v>11000</v>
      </c>
      <c r="H187" s="17">
        <v>16554</v>
      </c>
      <c r="I187" s="18">
        <v>0.32</v>
      </c>
      <c r="J187" s="56">
        <v>11256.72</v>
      </c>
      <c r="K187" s="18"/>
      <c r="L187" s="18"/>
      <c r="M187" s="18"/>
      <c r="N187" s="23">
        <v>22256.720000000001</v>
      </c>
      <c r="P187" s="16">
        <v>253</v>
      </c>
      <c r="Q187" s="59">
        <f t="shared" si="4"/>
        <v>87.971225296442697</v>
      </c>
      <c r="R187" s="61"/>
      <c r="S187" s="59">
        <f t="shared" si="5"/>
        <v>88.665355901498501</v>
      </c>
      <c r="T187" s="120">
        <v>630</v>
      </c>
    </row>
    <row r="188" spans="1:20">
      <c r="A188" s="120" t="s">
        <v>184</v>
      </c>
      <c r="B188" s="32" t="s">
        <v>567</v>
      </c>
      <c r="C188" s="120">
        <v>850</v>
      </c>
      <c r="D188" s="16">
        <v>10200</v>
      </c>
      <c r="E188" s="120" t="s">
        <v>184</v>
      </c>
      <c r="F188" s="123">
        <v>36274</v>
      </c>
      <c r="G188" s="19">
        <v>11000</v>
      </c>
      <c r="H188" s="17">
        <v>25274</v>
      </c>
      <c r="I188" s="18">
        <v>0.32</v>
      </c>
      <c r="J188" s="56">
        <v>17186.32</v>
      </c>
      <c r="K188" s="18"/>
      <c r="L188" s="18"/>
      <c r="M188" s="18"/>
      <c r="N188" s="23">
        <v>28186.32</v>
      </c>
      <c r="P188" s="16">
        <v>253</v>
      </c>
      <c r="Q188" s="59">
        <f t="shared" si="4"/>
        <v>111.40837944664031</v>
      </c>
      <c r="R188" s="61"/>
      <c r="S188" s="59">
        <f t="shared" si="5"/>
        <v>91.555052238106995</v>
      </c>
      <c r="T188" s="120">
        <v>250</v>
      </c>
    </row>
    <row r="189" spans="1:20">
      <c r="A189" s="120" t="s">
        <v>185</v>
      </c>
      <c r="B189" s="32" t="s">
        <v>568</v>
      </c>
      <c r="C189" s="114">
        <v>1050</v>
      </c>
      <c r="D189" s="16">
        <v>12600</v>
      </c>
      <c r="E189" s="120" t="s">
        <v>185</v>
      </c>
      <c r="F189" s="123">
        <v>34199</v>
      </c>
      <c r="G189" s="19">
        <v>11000</v>
      </c>
      <c r="H189" s="17">
        <v>23199</v>
      </c>
      <c r="I189" s="18">
        <v>0.32</v>
      </c>
      <c r="J189" s="56">
        <v>15775.319999999998</v>
      </c>
      <c r="K189" s="18"/>
      <c r="L189" s="18"/>
      <c r="M189" s="18"/>
      <c r="N189" s="23">
        <v>26775.32</v>
      </c>
      <c r="P189" s="16">
        <v>253</v>
      </c>
      <c r="Q189" s="59">
        <f t="shared" si="4"/>
        <v>105.83130434782609</v>
      </c>
      <c r="R189" s="61"/>
      <c r="S189" s="59">
        <f t="shared" si="5"/>
        <v>119.05740062116904</v>
      </c>
      <c r="T189" s="120">
        <v>3780</v>
      </c>
    </row>
    <row r="190" spans="1:20">
      <c r="A190" s="120" t="s">
        <v>186</v>
      </c>
      <c r="B190" s="32" t="s">
        <v>569</v>
      </c>
      <c r="C190" s="120">
        <v>995</v>
      </c>
      <c r="D190" s="16">
        <v>11940</v>
      </c>
      <c r="E190" s="120" t="s">
        <v>186</v>
      </c>
      <c r="F190" s="123">
        <v>32406</v>
      </c>
      <c r="G190" s="19">
        <v>11000</v>
      </c>
      <c r="H190" s="17">
        <v>21406</v>
      </c>
      <c r="I190" s="18">
        <v>0.32</v>
      </c>
      <c r="J190" s="56">
        <v>14556.079999999998</v>
      </c>
      <c r="K190" s="18"/>
      <c r="L190" s="18"/>
      <c r="M190" s="18"/>
      <c r="N190" s="23">
        <v>25556.079999999998</v>
      </c>
      <c r="P190" s="16">
        <v>253</v>
      </c>
      <c r="Q190" s="59">
        <f t="shared" si="4"/>
        <v>101.01217391304347</v>
      </c>
      <c r="R190" s="61"/>
      <c r="S190" s="59">
        <f t="shared" si="5"/>
        <v>118.20357425708482</v>
      </c>
      <c r="T190" s="120">
        <v>340</v>
      </c>
    </row>
    <row r="191" spans="1:20">
      <c r="A191" s="120" t="s">
        <v>187</v>
      </c>
      <c r="B191" s="32" t="s">
        <v>570</v>
      </c>
      <c r="C191" s="114">
        <v>1025</v>
      </c>
      <c r="D191" s="16">
        <v>12300</v>
      </c>
      <c r="E191" s="120" t="s">
        <v>187</v>
      </c>
      <c r="F191" s="123">
        <v>33563</v>
      </c>
      <c r="G191" s="19">
        <v>11000</v>
      </c>
      <c r="H191" s="17">
        <v>22563</v>
      </c>
      <c r="I191" s="18">
        <v>0.32</v>
      </c>
      <c r="J191" s="56">
        <v>15342.839999999998</v>
      </c>
      <c r="K191" s="18"/>
      <c r="L191" s="18"/>
      <c r="M191" s="18"/>
      <c r="N191" s="23">
        <v>26342.839999999997</v>
      </c>
      <c r="P191" s="16">
        <v>253</v>
      </c>
      <c r="Q191" s="59">
        <f t="shared" si="4"/>
        <v>104.12189723320157</v>
      </c>
      <c r="R191" s="61"/>
      <c r="S191" s="59">
        <f t="shared" si="5"/>
        <v>118.13077101785534</v>
      </c>
      <c r="T191" s="120">
        <v>440</v>
      </c>
    </row>
    <row r="192" spans="1:20">
      <c r="A192" s="120" t="s">
        <v>188</v>
      </c>
      <c r="B192" s="32" t="s">
        <v>571</v>
      </c>
      <c r="C192" s="120">
        <v>995</v>
      </c>
      <c r="D192" s="16">
        <v>11940</v>
      </c>
      <c r="E192" s="120" t="s">
        <v>188</v>
      </c>
      <c r="F192" s="123">
        <v>35631</v>
      </c>
      <c r="G192" s="19">
        <v>11000</v>
      </c>
      <c r="H192" s="17">
        <v>24631</v>
      </c>
      <c r="I192" s="18">
        <v>0.32</v>
      </c>
      <c r="J192" s="56">
        <v>16749.079999999998</v>
      </c>
      <c r="K192" s="18"/>
      <c r="L192" s="18"/>
      <c r="M192" s="18"/>
      <c r="N192" s="23">
        <v>27749.079999999998</v>
      </c>
      <c r="P192" s="16">
        <v>253</v>
      </c>
      <c r="Q192" s="59">
        <f t="shared" si="4"/>
        <v>109.6801581027668</v>
      </c>
      <c r="R192" s="61"/>
      <c r="S192" s="59">
        <f t="shared" si="5"/>
        <v>108.8619874965224</v>
      </c>
      <c r="T192" s="120">
        <v>640</v>
      </c>
    </row>
    <row r="193" spans="1:21">
      <c r="A193" s="120" t="s">
        <v>189</v>
      </c>
      <c r="B193" s="32" t="s">
        <v>572</v>
      </c>
      <c r="C193" s="114">
        <v>1200</v>
      </c>
      <c r="D193" s="16">
        <v>14400</v>
      </c>
      <c r="E193" s="120" t="s">
        <v>189</v>
      </c>
      <c r="F193" s="123">
        <v>31603</v>
      </c>
      <c r="G193" s="19">
        <v>11000</v>
      </c>
      <c r="H193" s="17">
        <v>20603</v>
      </c>
      <c r="I193" s="18">
        <v>0.32</v>
      </c>
      <c r="J193" s="56">
        <v>14010.039999999999</v>
      </c>
      <c r="K193" s="18"/>
      <c r="L193" s="18"/>
      <c r="M193" s="18"/>
      <c r="N193" s="23">
        <v>25010.04</v>
      </c>
      <c r="P193" s="16">
        <v>253</v>
      </c>
      <c r="Q193" s="59">
        <f t="shared" si="4"/>
        <v>98.853913043478258</v>
      </c>
      <c r="R193" s="61"/>
      <c r="S193" s="59">
        <f t="shared" si="5"/>
        <v>145.66949912914973</v>
      </c>
      <c r="T193" s="120">
        <v>290</v>
      </c>
    </row>
    <row r="194" spans="1:21">
      <c r="A194" s="120" t="s">
        <v>190</v>
      </c>
      <c r="B194" s="32" t="s">
        <v>573</v>
      </c>
      <c r="C194" s="120">
        <v>850</v>
      </c>
      <c r="D194" s="16">
        <v>10200</v>
      </c>
      <c r="E194" s="120" t="s">
        <v>190</v>
      </c>
      <c r="F194" s="123">
        <v>35999</v>
      </c>
      <c r="G194" s="19">
        <v>11000</v>
      </c>
      <c r="H194" s="17">
        <v>24999</v>
      </c>
      <c r="I194" s="18">
        <v>0.32</v>
      </c>
      <c r="J194" s="56">
        <v>16999.32</v>
      </c>
      <c r="K194" s="18"/>
      <c r="L194" s="18"/>
      <c r="M194" s="18"/>
      <c r="N194" s="23">
        <v>27999.32</v>
      </c>
      <c r="P194" s="16">
        <v>253</v>
      </c>
      <c r="Q194" s="59">
        <f t="shared" si="4"/>
        <v>110.6692490118577</v>
      </c>
      <c r="R194" s="61"/>
      <c r="S194" s="59">
        <f t="shared" si="5"/>
        <v>92.166524044155366</v>
      </c>
      <c r="T194" s="120">
        <v>330</v>
      </c>
    </row>
    <row r="195" spans="1:21">
      <c r="A195" s="120" t="s">
        <v>191</v>
      </c>
      <c r="B195" s="32" t="s">
        <v>574</v>
      </c>
      <c r="C195" s="114">
        <v>1195</v>
      </c>
      <c r="D195" s="16">
        <v>14340</v>
      </c>
      <c r="E195" s="120" t="s">
        <v>191</v>
      </c>
      <c r="F195" s="123">
        <v>39823</v>
      </c>
      <c r="G195" s="19">
        <v>11000</v>
      </c>
      <c r="H195" s="17">
        <v>28823</v>
      </c>
      <c r="I195" s="18">
        <v>0.32</v>
      </c>
      <c r="J195" s="56">
        <v>19599.64</v>
      </c>
      <c r="K195" s="18"/>
      <c r="L195" s="18"/>
      <c r="M195" s="18"/>
      <c r="N195" s="23">
        <v>30599.64</v>
      </c>
      <c r="P195" s="16">
        <v>253</v>
      </c>
      <c r="Q195" s="59">
        <f t="shared" si="4"/>
        <v>120.94719367588932</v>
      </c>
      <c r="R195" s="61"/>
      <c r="S195" s="59">
        <f t="shared" si="5"/>
        <v>118.56413997027417</v>
      </c>
      <c r="T195" s="120">
        <v>760</v>
      </c>
    </row>
    <row r="196" spans="1:21">
      <c r="A196" s="120" t="s">
        <v>192</v>
      </c>
      <c r="B196" s="32" t="s">
        <v>575</v>
      </c>
      <c r="C196" s="120">
        <v>900</v>
      </c>
      <c r="D196" s="16">
        <v>10800</v>
      </c>
      <c r="E196" s="120" t="s">
        <v>192</v>
      </c>
      <c r="F196" s="123">
        <v>28964</v>
      </c>
      <c r="G196" s="19">
        <v>11000</v>
      </c>
      <c r="H196" s="17">
        <v>17964</v>
      </c>
      <c r="I196" s="18">
        <v>0.32</v>
      </c>
      <c r="J196" s="56">
        <v>12215.519999999999</v>
      </c>
      <c r="K196" s="18"/>
      <c r="L196" s="18"/>
      <c r="M196" s="18"/>
      <c r="N196" s="23">
        <v>23215.519999999997</v>
      </c>
      <c r="P196" s="16">
        <v>253</v>
      </c>
      <c r="Q196" s="59">
        <f t="shared" si="4"/>
        <v>91.760948616600771</v>
      </c>
      <c r="R196" s="61"/>
      <c r="S196" s="59">
        <f t="shared" si="5"/>
        <v>117.69712674969161</v>
      </c>
      <c r="T196" s="120">
        <v>110</v>
      </c>
    </row>
    <row r="197" spans="1:21">
      <c r="A197" s="120" t="s">
        <v>193</v>
      </c>
      <c r="B197" s="32" t="s">
        <v>576</v>
      </c>
      <c r="C197" s="114">
        <v>1195</v>
      </c>
      <c r="D197" s="16">
        <v>14340</v>
      </c>
      <c r="E197" s="120" t="s">
        <v>193</v>
      </c>
      <c r="F197" s="123">
        <v>32761</v>
      </c>
      <c r="G197" s="19">
        <v>11000</v>
      </c>
      <c r="H197" s="17">
        <v>21761</v>
      </c>
      <c r="I197" s="18">
        <v>0.32</v>
      </c>
      <c r="J197" s="56">
        <v>14797.479999999998</v>
      </c>
      <c r="K197" s="18"/>
      <c r="L197" s="18"/>
      <c r="M197" s="18"/>
      <c r="N197" s="23">
        <v>25797.479999999996</v>
      </c>
      <c r="P197" s="16">
        <v>253</v>
      </c>
      <c r="Q197" s="59">
        <f t="shared" ref="Q197:Q260" si="6">N197/P197</f>
        <v>101.96632411067192</v>
      </c>
      <c r="R197" s="61"/>
      <c r="S197" s="59">
        <f t="shared" ref="S197:S260" si="7">D197/Q197</f>
        <v>140.63466664185808</v>
      </c>
      <c r="T197" s="120">
        <v>150</v>
      </c>
    </row>
    <row r="198" spans="1:21">
      <c r="A198" s="120" t="s">
        <v>194</v>
      </c>
      <c r="B198" s="32" t="s">
        <v>577</v>
      </c>
      <c r="C198" s="114">
        <v>1175</v>
      </c>
      <c r="D198" s="16">
        <v>14100</v>
      </c>
      <c r="E198" s="120" t="s">
        <v>194</v>
      </c>
      <c r="F198" s="123">
        <v>35066</v>
      </c>
      <c r="G198" s="19">
        <v>11000</v>
      </c>
      <c r="H198" s="17">
        <v>24066</v>
      </c>
      <c r="I198" s="18">
        <v>0.32</v>
      </c>
      <c r="J198" s="56">
        <v>16364.88</v>
      </c>
      <c r="K198" s="18"/>
      <c r="L198" s="18"/>
      <c r="M198" s="18"/>
      <c r="N198" s="23">
        <v>27364.879999999997</v>
      </c>
      <c r="P198" s="16">
        <v>253</v>
      </c>
      <c r="Q198" s="59">
        <f t="shared" si="6"/>
        <v>108.16158102766798</v>
      </c>
      <c r="R198" s="61"/>
      <c r="S198" s="59">
        <f t="shared" si="7"/>
        <v>130.36052049195905</v>
      </c>
      <c r="T198" s="120">
        <v>450</v>
      </c>
    </row>
    <row r="199" spans="1:21">
      <c r="A199" s="120" t="s">
        <v>195</v>
      </c>
      <c r="B199" s="32" t="s">
        <v>578</v>
      </c>
      <c r="C199" s="120">
        <v>950</v>
      </c>
      <c r="D199" s="16">
        <v>11400</v>
      </c>
      <c r="E199" s="120" t="s">
        <v>195</v>
      </c>
      <c r="F199" s="123">
        <v>32486</v>
      </c>
      <c r="G199" s="19">
        <v>11000</v>
      </c>
      <c r="H199" s="17">
        <v>21486</v>
      </c>
      <c r="I199" s="18">
        <v>0.32</v>
      </c>
      <c r="J199" s="56">
        <v>14610.48</v>
      </c>
      <c r="K199" s="18"/>
      <c r="L199" s="18"/>
      <c r="M199" s="18"/>
      <c r="N199" s="23">
        <v>25610.48</v>
      </c>
      <c r="P199" s="16">
        <v>253</v>
      </c>
      <c r="Q199" s="59">
        <f t="shared" si="6"/>
        <v>101.22719367588932</v>
      </c>
      <c r="R199" s="61"/>
      <c r="S199" s="59">
        <f t="shared" si="7"/>
        <v>112.61795952282034</v>
      </c>
      <c r="T199" s="120">
        <v>280</v>
      </c>
    </row>
    <row r="200" spans="1:21">
      <c r="A200" s="120" t="s">
        <v>196</v>
      </c>
      <c r="B200" s="32" t="s">
        <v>579</v>
      </c>
      <c r="C200" s="120">
        <v>590</v>
      </c>
      <c r="D200" s="16">
        <v>7080</v>
      </c>
      <c r="E200" s="120" t="s">
        <v>196</v>
      </c>
      <c r="F200" s="123">
        <v>25458</v>
      </c>
      <c r="G200" s="19">
        <v>11000</v>
      </c>
      <c r="H200" s="17">
        <v>14458</v>
      </c>
      <c r="I200" s="18">
        <v>0.32</v>
      </c>
      <c r="J200" s="56">
        <v>9831.4399999999987</v>
      </c>
      <c r="K200" s="18"/>
      <c r="L200" s="18"/>
      <c r="M200" s="18"/>
      <c r="N200" s="23">
        <v>20831.439999999999</v>
      </c>
      <c r="P200" s="16">
        <v>253</v>
      </c>
      <c r="Q200" s="59">
        <f t="shared" si="6"/>
        <v>82.337707509881412</v>
      </c>
      <c r="R200" s="61"/>
      <c r="S200" s="59">
        <f t="shared" si="7"/>
        <v>85.987334528962009</v>
      </c>
      <c r="T200" s="120">
        <v>3030</v>
      </c>
    </row>
    <row r="201" spans="1:21">
      <c r="A201" s="120" t="s">
        <v>197</v>
      </c>
      <c r="B201" s="32" t="s">
        <v>580</v>
      </c>
      <c r="C201" s="120">
        <v>595</v>
      </c>
      <c r="D201" s="16">
        <v>7140</v>
      </c>
      <c r="E201" s="120" t="s">
        <v>197</v>
      </c>
      <c r="F201" s="123">
        <v>24045</v>
      </c>
      <c r="G201" s="19">
        <v>11000</v>
      </c>
      <c r="H201" s="17">
        <v>13045</v>
      </c>
      <c r="I201" s="18">
        <v>0.32</v>
      </c>
      <c r="J201" s="56">
        <v>8870.5999999999985</v>
      </c>
      <c r="K201" s="18"/>
      <c r="L201" s="18"/>
      <c r="M201" s="18"/>
      <c r="N201" s="23">
        <v>19870.599999999999</v>
      </c>
      <c r="P201" s="16">
        <v>253</v>
      </c>
      <c r="Q201" s="59">
        <f t="shared" si="6"/>
        <v>78.539920948616597</v>
      </c>
      <c r="R201" s="61"/>
      <c r="S201" s="59">
        <f t="shared" si="7"/>
        <v>90.909182410193964</v>
      </c>
      <c r="T201" s="120">
        <v>430</v>
      </c>
    </row>
    <row r="202" spans="1:21">
      <c r="A202" s="120" t="s">
        <v>198</v>
      </c>
      <c r="B202" s="32" t="s">
        <v>581</v>
      </c>
      <c r="C202" s="120">
        <v>625</v>
      </c>
      <c r="D202" s="16">
        <v>7500</v>
      </c>
      <c r="E202" s="120" t="s">
        <v>198</v>
      </c>
      <c r="F202" s="123">
        <v>27418</v>
      </c>
      <c r="G202" s="19">
        <v>11000</v>
      </c>
      <c r="H202" s="17">
        <v>16418</v>
      </c>
      <c r="I202" s="18">
        <v>0.32</v>
      </c>
      <c r="J202" s="56">
        <v>11164.24</v>
      </c>
      <c r="K202" s="18"/>
      <c r="L202" s="18"/>
      <c r="M202" s="18"/>
      <c r="N202" s="23">
        <v>22164.239999999998</v>
      </c>
      <c r="P202" s="16">
        <v>253</v>
      </c>
      <c r="Q202" s="59">
        <f t="shared" si="6"/>
        <v>87.605691699604733</v>
      </c>
      <c r="R202" s="61"/>
      <c r="S202" s="59">
        <f t="shared" si="7"/>
        <v>85.61087589739148</v>
      </c>
      <c r="T202" s="120">
        <v>250</v>
      </c>
    </row>
    <row r="203" spans="1:21">
      <c r="A203" s="120" t="s">
        <v>199</v>
      </c>
      <c r="B203" s="32" t="s">
        <v>582</v>
      </c>
      <c r="C203" s="120">
        <v>525</v>
      </c>
      <c r="D203" s="16">
        <v>6300</v>
      </c>
      <c r="E203" s="120" t="s">
        <v>199</v>
      </c>
      <c r="F203" s="123">
        <v>24437</v>
      </c>
      <c r="G203" s="19">
        <v>11000</v>
      </c>
      <c r="H203" s="17">
        <v>13437</v>
      </c>
      <c r="I203" s="18">
        <v>0.32</v>
      </c>
      <c r="J203" s="56">
        <v>9137.16</v>
      </c>
      <c r="K203" s="18"/>
      <c r="L203" s="18"/>
      <c r="M203" s="18"/>
      <c r="N203" s="23">
        <v>20137.16</v>
      </c>
      <c r="P203" s="16">
        <v>253</v>
      </c>
      <c r="Q203" s="59">
        <f t="shared" si="6"/>
        <v>79.593517786561264</v>
      </c>
      <c r="R203" s="61"/>
      <c r="S203" s="59">
        <f t="shared" si="7"/>
        <v>79.152174388046774</v>
      </c>
      <c r="T203" s="120">
        <v>360</v>
      </c>
    </row>
    <row r="204" spans="1:21">
      <c r="A204" s="120" t="s">
        <v>200</v>
      </c>
      <c r="B204" s="32" t="s">
        <v>583</v>
      </c>
      <c r="C204" s="120">
        <v>575</v>
      </c>
      <c r="D204" s="16">
        <v>6900</v>
      </c>
      <c r="E204" s="120" t="s">
        <v>200</v>
      </c>
      <c r="F204" s="123">
        <v>25353</v>
      </c>
      <c r="G204" s="19">
        <v>11000</v>
      </c>
      <c r="H204" s="17">
        <v>14353</v>
      </c>
      <c r="I204" s="18">
        <v>0.32</v>
      </c>
      <c r="J204" s="56">
        <v>9760.0399999999991</v>
      </c>
      <c r="K204" s="18"/>
      <c r="L204" s="18"/>
      <c r="M204" s="18"/>
      <c r="N204" s="23">
        <v>20760.04</v>
      </c>
      <c r="P204" s="16">
        <v>253</v>
      </c>
      <c r="Q204" s="59">
        <f t="shared" si="6"/>
        <v>82.055494071146242</v>
      </c>
      <c r="R204" s="61"/>
      <c r="S204" s="59">
        <f t="shared" si="7"/>
        <v>84.089433353692968</v>
      </c>
      <c r="T204" s="120">
        <v>600</v>
      </c>
    </row>
    <row r="205" spans="1:21">
      <c r="A205" s="120" t="s">
        <v>201</v>
      </c>
      <c r="B205" s="32" t="s">
        <v>584</v>
      </c>
      <c r="C205" s="120">
        <v>550</v>
      </c>
      <c r="D205" s="16">
        <v>6600</v>
      </c>
      <c r="E205" s="120" t="s">
        <v>201</v>
      </c>
      <c r="F205" s="123">
        <v>24438</v>
      </c>
      <c r="G205" s="19">
        <v>11000</v>
      </c>
      <c r="H205" s="17">
        <v>13438</v>
      </c>
      <c r="I205" s="18">
        <v>0.32</v>
      </c>
      <c r="J205" s="56">
        <v>9137.8399999999983</v>
      </c>
      <c r="K205" s="18"/>
      <c r="L205" s="18"/>
      <c r="M205" s="18"/>
      <c r="N205" s="23">
        <v>20137.839999999997</v>
      </c>
      <c r="P205" s="16">
        <v>253</v>
      </c>
      <c r="Q205" s="59">
        <f t="shared" si="6"/>
        <v>79.59620553359683</v>
      </c>
      <c r="R205" s="61"/>
      <c r="S205" s="59">
        <f t="shared" si="7"/>
        <v>82.918525522101689</v>
      </c>
      <c r="T205" s="120">
        <v>390</v>
      </c>
    </row>
    <row r="206" spans="1:21">
      <c r="A206" s="26" t="s">
        <v>202</v>
      </c>
      <c r="B206" s="37" t="s">
        <v>585</v>
      </c>
      <c r="C206" s="26">
        <v>625</v>
      </c>
      <c r="D206" s="27">
        <v>7500</v>
      </c>
      <c r="E206" s="26" t="s">
        <v>202</v>
      </c>
      <c r="F206" s="28" t="s">
        <v>377</v>
      </c>
      <c r="G206" s="29">
        <v>11000</v>
      </c>
      <c r="H206" s="28" t="s">
        <v>377</v>
      </c>
      <c r="I206" s="30">
        <v>0.32</v>
      </c>
      <c r="J206" s="58" t="s">
        <v>377</v>
      </c>
      <c r="K206" s="30"/>
      <c r="L206" s="30"/>
      <c r="M206" s="30"/>
      <c r="N206" s="28" t="s">
        <v>377</v>
      </c>
      <c r="O206" s="26"/>
      <c r="P206" s="27">
        <v>253</v>
      </c>
      <c r="Q206" s="28" t="s">
        <v>377</v>
      </c>
      <c r="R206" s="28"/>
      <c r="S206" s="28" t="s">
        <v>377</v>
      </c>
      <c r="T206" s="26" t="s">
        <v>377</v>
      </c>
      <c r="U206" s="120" t="s">
        <v>378</v>
      </c>
    </row>
    <row r="207" spans="1:21">
      <c r="A207" s="120" t="s">
        <v>203</v>
      </c>
      <c r="B207" s="32" t="s">
        <v>586</v>
      </c>
      <c r="C207" s="120">
        <v>600</v>
      </c>
      <c r="D207" s="16">
        <v>7200</v>
      </c>
      <c r="E207" s="120" t="s">
        <v>203</v>
      </c>
      <c r="F207" s="123">
        <v>27292</v>
      </c>
      <c r="G207" s="19">
        <v>11000</v>
      </c>
      <c r="H207" s="17">
        <v>16292</v>
      </c>
      <c r="I207" s="18">
        <v>0.32</v>
      </c>
      <c r="J207" s="56">
        <v>11078.56</v>
      </c>
      <c r="K207" s="18"/>
      <c r="L207" s="18"/>
      <c r="M207" s="18"/>
      <c r="N207" s="23">
        <v>22078.559999999998</v>
      </c>
      <c r="P207" s="16">
        <v>253</v>
      </c>
      <c r="Q207" s="59">
        <f t="shared" si="6"/>
        <v>87.267035573122527</v>
      </c>
      <c r="R207" s="61"/>
      <c r="S207" s="59">
        <f t="shared" si="7"/>
        <v>82.505380785703423</v>
      </c>
      <c r="T207" s="120">
        <v>330</v>
      </c>
    </row>
    <row r="208" spans="1:21">
      <c r="A208" s="120" t="s">
        <v>204</v>
      </c>
      <c r="B208" s="32" t="s">
        <v>587</v>
      </c>
      <c r="C208" s="120">
        <v>640</v>
      </c>
      <c r="D208" s="16">
        <v>7680</v>
      </c>
      <c r="E208" s="120" t="s">
        <v>204</v>
      </c>
      <c r="F208" s="123">
        <v>27432</v>
      </c>
      <c r="G208" s="19">
        <v>11000</v>
      </c>
      <c r="H208" s="17">
        <v>16432</v>
      </c>
      <c r="I208" s="18">
        <v>0.32</v>
      </c>
      <c r="J208" s="56">
        <v>11173.759999999998</v>
      </c>
      <c r="K208" s="18"/>
      <c r="L208" s="18"/>
      <c r="M208" s="18"/>
      <c r="N208" s="23">
        <v>22173.759999999998</v>
      </c>
      <c r="P208" s="16">
        <v>253</v>
      </c>
      <c r="Q208" s="59">
        <f t="shared" si="6"/>
        <v>87.643320158102767</v>
      </c>
      <c r="R208" s="61"/>
      <c r="S208" s="59">
        <f t="shared" si="7"/>
        <v>87.627898921969035</v>
      </c>
      <c r="T208" s="120">
        <v>2850</v>
      </c>
    </row>
    <row r="209" spans="1:21">
      <c r="A209" s="120" t="s">
        <v>205</v>
      </c>
      <c r="B209" s="32" t="s">
        <v>588</v>
      </c>
      <c r="C209" s="120">
        <v>650</v>
      </c>
      <c r="D209" s="16">
        <v>7800</v>
      </c>
      <c r="E209" s="120" t="s">
        <v>205</v>
      </c>
      <c r="F209" s="123">
        <v>31086</v>
      </c>
      <c r="G209" s="19">
        <v>11000</v>
      </c>
      <c r="H209" s="17">
        <v>20086</v>
      </c>
      <c r="I209" s="18">
        <v>0.32</v>
      </c>
      <c r="J209" s="56">
        <v>13658.48</v>
      </c>
      <c r="K209" s="18"/>
      <c r="L209" s="18"/>
      <c r="M209" s="18"/>
      <c r="N209" s="23">
        <v>24658.48</v>
      </c>
      <c r="P209" s="16">
        <v>253</v>
      </c>
      <c r="Q209" s="59">
        <f t="shared" si="6"/>
        <v>97.46434782608695</v>
      </c>
      <c r="R209" s="61"/>
      <c r="S209" s="59">
        <f t="shared" si="7"/>
        <v>80.029263766460872</v>
      </c>
      <c r="T209" s="120">
        <v>300</v>
      </c>
    </row>
    <row r="210" spans="1:21">
      <c r="A210" s="120" t="s">
        <v>206</v>
      </c>
      <c r="B210" s="32" t="s">
        <v>589</v>
      </c>
      <c r="C210" s="120">
        <v>745</v>
      </c>
      <c r="D210" s="16">
        <v>8940</v>
      </c>
      <c r="E210" s="120" t="s">
        <v>206</v>
      </c>
      <c r="F210" s="123">
        <v>26438</v>
      </c>
      <c r="G210" s="19">
        <v>11000</v>
      </c>
      <c r="H210" s="17">
        <v>15438</v>
      </c>
      <c r="I210" s="18">
        <v>0.32</v>
      </c>
      <c r="J210" s="56">
        <v>10497.839999999998</v>
      </c>
      <c r="K210" s="18"/>
      <c r="L210" s="18"/>
      <c r="M210" s="18"/>
      <c r="N210" s="23">
        <v>21497.839999999997</v>
      </c>
      <c r="P210" s="16">
        <v>253</v>
      </c>
      <c r="Q210" s="59">
        <f t="shared" si="6"/>
        <v>84.971699604743065</v>
      </c>
      <c r="R210" s="61"/>
      <c r="S210" s="59">
        <f t="shared" si="7"/>
        <v>105.21150031817152</v>
      </c>
      <c r="T210" s="120">
        <v>350</v>
      </c>
    </row>
    <row r="211" spans="1:21">
      <c r="A211" s="120" t="s">
        <v>207</v>
      </c>
      <c r="B211" s="32" t="s">
        <v>590</v>
      </c>
      <c r="C211" s="120">
        <v>600</v>
      </c>
      <c r="D211" s="16">
        <v>7200</v>
      </c>
      <c r="E211" s="120" t="s">
        <v>207</v>
      </c>
      <c r="F211" s="123">
        <v>26506</v>
      </c>
      <c r="G211" s="19">
        <v>11000</v>
      </c>
      <c r="H211" s="17">
        <v>15506</v>
      </c>
      <c r="I211" s="18">
        <v>0.32</v>
      </c>
      <c r="J211" s="56">
        <v>10544.08</v>
      </c>
      <c r="K211" s="18"/>
      <c r="L211" s="18"/>
      <c r="M211" s="18"/>
      <c r="N211" s="23">
        <v>21544.080000000002</v>
      </c>
      <c r="P211" s="16">
        <v>253</v>
      </c>
      <c r="Q211" s="59">
        <f t="shared" si="6"/>
        <v>85.154466403162061</v>
      </c>
      <c r="R211" s="61"/>
      <c r="S211" s="59">
        <f t="shared" si="7"/>
        <v>84.55222966123408</v>
      </c>
      <c r="T211" s="120">
        <v>580</v>
      </c>
    </row>
    <row r="212" spans="1:21">
      <c r="A212" s="4" t="s">
        <v>208</v>
      </c>
      <c r="B212" s="35" t="s">
        <v>591</v>
      </c>
      <c r="C212" s="120">
        <v>650</v>
      </c>
      <c r="D212" s="16">
        <v>7800</v>
      </c>
      <c r="E212" s="4" t="s">
        <v>208</v>
      </c>
      <c r="F212" s="123">
        <v>25988</v>
      </c>
      <c r="G212" s="19">
        <v>11000</v>
      </c>
      <c r="H212" s="17">
        <v>14988</v>
      </c>
      <c r="I212" s="18">
        <v>0.32</v>
      </c>
      <c r="J212" s="56">
        <v>10191.839999999998</v>
      </c>
      <c r="K212" s="18"/>
      <c r="L212" s="18"/>
      <c r="M212" s="18"/>
      <c r="N212" s="23">
        <v>21191.839999999997</v>
      </c>
      <c r="P212" s="16">
        <v>253</v>
      </c>
      <c r="Q212" s="59">
        <f t="shared" si="6"/>
        <v>83.762213438735159</v>
      </c>
      <c r="R212" s="61"/>
      <c r="S212" s="59">
        <f t="shared" si="7"/>
        <v>93.120748363521074</v>
      </c>
      <c r="T212" s="120">
        <v>240</v>
      </c>
    </row>
    <row r="213" spans="1:21" s="113" customFormat="1">
      <c r="A213" s="4" t="s">
        <v>209</v>
      </c>
      <c r="B213" s="35" t="s">
        <v>592</v>
      </c>
      <c r="C213" s="113">
        <v>725</v>
      </c>
      <c r="D213" s="16">
        <v>8700</v>
      </c>
      <c r="E213" s="4" t="s">
        <v>209</v>
      </c>
      <c r="F213" s="123">
        <v>28716</v>
      </c>
      <c r="G213" s="19">
        <v>11000</v>
      </c>
      <c r="H213" s="17">
        <v>17716</v>
      </c>
      <c r="I213" s="18">
        <v>0.32</v>
      </c>
      <c r="J213" s="56">
        <v>12046.88</v>
      </c>
      <c r="K213" s="18"/>
      <c r="L213" s="18"/>
      <c r="M213" s="18"/>
      <c r="N213" s="23">
        <v>23046.879999999997</v>
      </c>
      <c r="P213" s="16">
        <v>253</v>
      </c>
      <c r="Q213" s="59">
        <f t="shared" si="6"/>
        <v>91.09438735177865</v>
      </c>
      <c r="R213" s="16"/>
      <c r="S213" s="59">
        <f t="shared" si="7"/>
        <v>95.50533521240186</v>
      </c>
      <c r="T213" s="120">
        <v>560</v>
      </c>
    </row>
    <row r="214" spans="1:21" s="113" customFormat="1">
      <c r="A214" s="120" t="s">
        <v>210</v>
      </c>
      <c r="B214" s="32" t="s">
        <v>593</v>
      </c>
      <c r="C214" s="113">
        <v>600</v>
      </c>
      <c r="D214" s="16">
        <v>7200</v>
      </c>
      <c r="E214" s="120" t="s">
        <v>210</v>
      </c>
      <c r="F214" s="123">
        <v>31133</v>
      </c>
      <c r="G214" s="19">
        <v>11000</v>
      </c>
      <c r="H214" s="17">
        <v>20133</v>
      </c>
      <c r="I214" s="18">
        <v>0.32</v>
      </c>
      <c r="J214" s="56">
        <v>13690.439999999999</v>
      </c>
      <c r="K214" s="18"/>
      <c r="L214" s="18"/>
      <c r="M214" s="18"/>
      <c r="N214" s="23">
        <v>24690.44</v>
      </c>
      <c r="P214" s="16">
        <v>253</v>
      </c>
      <c r="Q214" s="59">
        <f t="shared" si="6"/>
        <v>97.590671936758895</v>
      </c>
      <c r="R214" s="16"/>
      <c r="S214" s="59">
        <f t="shared" si="7"/>
        <v>73.777543049050564</v>
      </c>
      <c r="T214" s="120">
        <v>370</v>
      </c>
    </row>
    <row r="215" spans="1:21">
      <c r="A215" s="120" t="s">
        <v>211</v>
      </c>
      <c r="B215" s="32" t="s">
        <v>594</v>
      </c>
      <c r="C215" s="120">
        <v>525</v>
      </c>
      <c r="D215" s="16">
        <v>6300</v>
      </c>
      <c r="E215" s="120" t="s">
        <v>211</v>
      </c>
      <c r="F215" s="123">
        <v>23870</v>
      </c>
      <c r="G215" s="19">
        <v>11000</v>
      </c>
      <c r="H215" s="17">
        <v>12870</v>
      </c>
      <c r="I215" s="18">
        <v>0.32</v>
      </c>
      <c r="J215" s="56">
        <v>8751.5999999999985</v>
      </c>
      <c r="K215" s="18"/>
      <c r="L215" s="18"/>
      <c r="M215" s="18"/>
      <c r="N215" s="23">
        <v>19751.599999999999</v>
      </c>
      <c r="P215" s="16">
        <v>253</v>
      </c>
      <c r="Q215" s="59">
        <f t="shared" si="6"/>
        <v>78.0695652173913</v>
      </c>
      <c r="R215" s="61"/>
      <c r="S215" s="59">
        <f t="shared" si="7"/>
        <v>80.697259968812659</v>
      </c>
      <c r="T215" s="120">
        <v>450</v>
      </c>
    </row>
    <row r="216" spans="1:21">
      <c r="A216" s="13" t="s">
        <v>212</v>
      </c>
      <c r="B216" s="34" t="s">
        <v>387</v>
      </c>
      <c r="C216" s="12">
        <v>1473</v>
      </c>
      <c r="D216" s="13">
        <v>17676</v>
      </c>
      <c r="E216" s="13" t="s">
        <v>212</v>
      </c>
      <c r="F216" s="24">
        <v>34752</v>
      </c>
      <c r="G216" s="13">
        <v>11000</v>
      </c>
      <c r="H216" s="12">
        <v>23752</v>
      </c>
      <c r="I216" s="22">
        <v>0.32</v>
      </c>
      <c r="J216" s="55">
        <v>16151.359999999999</v>
      </c>
      <c r="K216" s="22"/>
      <c r="L216" s="22"/>
      <c r="M216" s="22"/>
      <c r="N216" s="11">
        <v>27151.360000000001</v>
      </c>
      <c r="O216" s="13"/>
      <c r="P216" s="13">
        <v>253</v>
      </c>
      <c r="Q216" s="11">
        <f t="shared" si="6"/>
        <v>107.31762845849802</v>
      </c>
      <c r="R216" s="13"/>
      <c r="S216" s="11">
        <f t="shared" si="7"/>
        <v>164.70732957759759</v>
      </c>
      <c r="T216" s="13">
        <v>21830</v>
      </c>
    </row>
    <row r="217" spans="1:21">
      <c r="A217" s="13" t="s">
        <v>213</v>
      </c>
      <c r="B217" s="34" t="s">
        <v>595</v>
      </c>
      <c r="C217" s="12">
        <v>1733</v>
      </c>
      <c r="D217" s="13">
        <v>20796</v>
      </c>
      <c r="E217" s="13" t="s">
        <v>213</v>
      </c>
      <c r="F217" s="24">
        <v>36129</v>
      </c>
      <c r="G217" s="13">
        <v>11000</v>
      </c>
      <c r="H217" s="12">
        <v>25129</v>
      </c>
      <c r="I217" s="22">
        <v>0.32</v>
      </c>
      <c r="J217" s="55">
        <v>17087.719999999998</v>
      </c>
      <c r="K217" s="22"/>
      <c r="L217" s="22"/>
      <c r="M217" s="22"/>
      <c r="N217" s="11">
        <v>28087.719999999998</v>
      </c>
      <c r="O217" s="13"/>
      <c r="P217" s="13">
        <v>253</v>
      </c>
      <c r="Q217" s="11">
        <f t="shared" si="6"/>
        <v>111.0186561264822</v>
      </c>
      <c r="R217" s="13"/>
      <c r="S217" s="11">
        <f t="shared" si="7"/>
        <v>187.31986789956611</v>
      </c>
      <c r="T217" s="13">
        <v>10680</v>
      </c>
    </row>
    <row r="218" spans="1:21">
      <c r="A218" s="120" t="s">
        <v>214</v>
      </c>
      <c r="B218" s="32" t="s">
        <v>596</v>
      </c>
      <c r="C218" s="114">
        <v>2037</v>
      </c>
      <c r="D218" s="16">
        <v>24444</v>
      </c>
      <c r="E218" s="120" t="s">
        <v>214</v>
      </c>
      <c r="F218" s="123">
        <v>40115</v>
      </c>
      <c r="G218" s="19">
        <v>11000</v>
      </c>
      <c r="H218" s="17">
        <v>29115</v>
      </c>
      <c r="I218" s="18">
        <v>0.32</v>
      </c>
      <c r="J218" s="56">
        <v>19798.199999999997</v>
      </c>
      <c r="K218" s="18"/>
      <c r="L218" s="18"/>
      <c r="M218" s="18"/>
      <c r="N218" s="23">
        <v>30798.199999999997</v>
      </c>
      <c r="P218" s="16">
        <v>253</v>
      </c>
      <c r="Q218" s="59">
        <f t="shared" si="6"/>
        <v>121.73201581027666</v>
      </c>
      <c r="R218" s="61"/>
      <c r="S218" s="59">
        <f t="shared" si="7"/>
        <v>200.8017351663409</v>
      </c>
      <c r="T218" s="120">
        <v>620</v>
      </c>
    </row>
    <row r="219" spans="1:21">
      <c r="A219" s="26" t="s">
        <v>215</v>
      </c>
      <c r="B219" s="37" t="s">
        <v>597</v>
      </c>
      <c r="C219" s="31">
        <v>2275</v>
      </c>
      <c r="D219" s="27">
        <v>27300</v>
      </c>
      <c r="E219" s="26" t="s">
        <v>215</v>
      </c>
      <c r="F219" s="28" t="s">
        <v>377</v>
      </c>
      <c r="G219" s="29">
        <v>11000</v>
      </c>
      <c r="H219" s="28" t="s">
        <v>377</v>
      </c>
      <c r="I219" s="30">
        <v>0.32</v>
      </c>
      <c r="J219" s="58" t="s">
        <v>377</v>
      </c>
      <c r="K219" s="30"/>
      <c r="L219" s="30"/>
      <c r="M219" s="30"/>
      <c r="N219" s="28" t="s">
        <v>377</v>
      </c>
      <c r="O219" s="26"/>
      <c r="P219" s="27">
        <v>253</v>
      </c>
      <c r="Q219" s="28" t="s">
        <v>377</v>
      </c>
      <c r="R219" s="28"/>
      <c r="S219" s="28" t="s">
        <v>377</v>
      </c>
      <c r="T219" s="26" t="s">
        <v>377</v>
      </c>
      <c r="U219" s="120" t="s">
        <v>378</v>
      </c>
    </row>
    <row r="220" spans="1:21">
      <c r="A220" s="120" t="s">
        <v>216</v>
      </c>
      <c r="B220" s="32" t="s">
        <v>598</v>
      </c>
      <c r="C220" s="114">
        <v>1712</v>
      </c>
      <c r="D220" s="16">
        <v>20544</v>
      </c>
      <c r="E220" s="120" t="s">
        <v>216</v>
      </c>
      <c r="F220" s="123">
        <v>34507</v>
      </c>
      <c r="G220" s="19">
        <v>11000</v>
      </c>
      <c r="H220" s="17">
        <v>23507</v>
      </c>
      <c r="I220" s="18">
        <v>0.32</v>
      </c>
      <c r="J220" s="56">
        <v>15984.759999999998</v>
      </c>
      <c r="K220" s="18"/>
      <c r="L220" s="18"/>
      <c r="M220" s="18"/>
      <c r="N220" s="23">
        <v>26984.76</v>
      </c>
      <c r="P220" s="16">
        <v>253</v>
      </c>
      <c r="Q220" s="59">
        <f t="shared" si="6"/>
        <v>106.6591304347826</v>
      </c>
      <c r="R220" s="61"/>
      <c r="S220" s="59">
        <f t="shared" si="7"/>
        <v>192.61360857017073</v>
      </c>
      <c r="T220" s="120">
        <v>520</v>
      </c>
    </row>
    <row r="221" spans="1:21">
      <c r="A221" s="120" t="s">
        <v>217</v>
      </c>
      <c r="B221" s="32" t="s">
        <v>599</v>
      </c>
      <c r="C221" s="114">
        <v>1751</v>
      </c>
      <c r="D221" s="16">
        <v>21012</v>
      </c>
      <c r="E221" s="120" t="s">
        <v>217</v>
      </c>
      <c r="F221" s="123">
        <v>40113</v>
      </c>
      <c r="G221" s="19">
        <v>11000</v>
      </c>
      <c r="H221" s="17">
        <v>29113</v>
      </c>
      <c r="I221" s="18">
        <v>0.32</v>
      </c>
      <c r="J221" s="56">
        <v>19796.839999999997</v>
      </c>
      <c r="K221" s="18"/>
      <c r="L221" s="18"/>
      <c r="M221" s="18"/>
      <c r="N221" s="23">
        <v>30796.839999999997</v>
      </c>
      <c r="P221" s="16">
        <v>253</v>
      </c>
      <c r="Q221" s="59">
        <f t="shared" si="6"/>
        <v>121.72664031620552</v>
      </c>
      <c r="R221" s="61"/>
      <c r="S221" s="59">
        <f t="shared" si="7"/>
        <v>172.61628141069022</v>
      </c>
      <c r="T221" s="120">
        <v>750</v>
      </c>
    </row>
    <row r="222" spans="1:21">
      <c r="A222" s="120" t="s">
        <v>218</v>
      </c>
      <c r="B222" s="32" t="s">
        <v>600</v>
      </c>
      <c r="C222" s="114">
        <v>1452</v>
      </c>
      <c r="D222" s="16">
        <v>17424</v>
      </c>
      <c r="E222" s="120" t="s">
        <v>218</v>
      </c>
      <c r="F222" s="123">
        <v>33150</v>
      </c>
      <c r="G222" s="19">
        <v>11000</v>
      </c>
      <c r="H222" s="17">
        <v>22150</v>
      </c>
      <c r="I222" s="18">
        <v>0.32</v>
      </c>
      <c r="J222" s="56">
        <v>15061.999999999998</v>
      </c>
      <c r="K222" s="18"/>
      <c r="L222" s="18"/>
      <c r="M222" s="18"/>
      <c r="N222" s="23">
        <v>26062</v>
      </c>
      <c r="P222" s="16">
        <v>253</v>
      </c>
      <c r="Q222" s="59">
        <f t="shared" si="6"/>
        <v>103.01185770750988</v>
      </c>
      <c r="R222" s="61"/>
      <c r="S222" s="59">
        <f t="shared" si="7"/>
        <v>169.1455759343105</v>
      </c>
      <c r="T222" s="120">
        <v>710</v>
      </c>
    </row>
    <row r="223" spans="1:21">
      <c r="A223" s="120" t="s">
        <v>219</v>
      </c>
      <c r="B223" s="32" t="s">
        <v>601</v>
      </c>
      <c r="C223" s="114">
        <v>1928</v>
      </c>
      <c r="D223" s="16">
        <v>23136</v>
      </c>
      <c r="E223" s="120" t="s">
        <v>219</v>
      </c>
      <c r="F223" s="123">
        <v>37982</v>
      </c>
      <c r="G223" s="19">
        <v>11000</v>
      </c>
      <c r="H223" s="17">
        <v>26982</v>
      </c>
      <c r="I223" s="18">
        <v>0.32</v>
      </c>
      <c r="J223" s="56">
        <v>18347.759999999998</v>
      </c>
      <c r="K223" s="18"/>
      <c r="L223" s="18"/>
      <c r="M223" s="18"/>
      <c r="N223" s="23">
        <v>29347.759999999998</v>
      </c>
      <c r="P223" s="16">
        <v>253</v>
      </c>
      <c r="Q223" s="59">
        <f t="shared" si="6"/>
        <v>115.99905138339921</v>
      </c>
      <c r="R223" s="61"/>
      <c r="S223" s="59">
        <f t="shared" si="7"/>
        <v>199.44990690942001</v>
      </c>
      <c r="T223" s="120">
        <v>1030</v>
      </c>
    </row>
    <row r="224" spans="1:21">
      <c r="A224" s="26" t="s">
        <v>220</v>
      </c>
      <c r="B224" s="37" t="s">
        <v>602</v>
      </c>
      <c r="C224" s="31">
        <v>3033</v>
      </c>
      <c r="D224" s="27">
        <v>36396</v>
      </c>
      <c r="E224" s="26" t="s">
        <v>220</v>
      </c>
      <c r="F224" s="28" t="s">
        <v>377</v>
      </c>
      <c r="G224" s="29">
        <v>11000</v>
      </c>
      <c r="H224" s="28" t="s">
        <v>377</v>
      </c>
      <c r="I224" s="30">
        <v>0.32</v>
      </c>
      <c r="J224" s="58" t="s">
        <v>377</v>
      </c>
      <c r="K224" s="30"/>
      <c r="L224" s="30"/>
      <c r="M224" s="30"/>
      <c r="N224" s="28" t="s">
        <v>377</v>
      </c>
      <c r="O224" s="26"/>
      <c r="P224" s="27">
        <v>253</v>
      </c>
      <c r="Q224" s="28" t="s">
        <v>377</v>
      </c>
      <c r="R224" s="28"/>
      <c r="S224" s="28" t="s">
        <v>377</v>
      </c>
      <c r="T224" s="26" t="s">
        <v>377</v>
      </c>
      <c r="U224" s="120" t="s">
        <v>378</v>
      </c>
    </row>
    <row r="225" spans="1:20">
      <c r="A225" s="120" t="s">
        <v>221</v>
      </c>
      <c r="B225" s="32" t="s">
        <v>603</v>
      </c>
      <c r="C225" s="114">
        <v>1600</v>
      </c>
      <c r="D225" s="16">
        <v>19200</v>
      </c>
      <c r="E225" s="120" t="s">
        <v>221</v>
      </c>
      <c r="F225" s="123">
        <v>34357</v>
      </c>
      <c r="G225" s="19">
        <v>11000</v>
      </c>
      <c r="H225" s="17">
        <v>23357</v>
      </c>
      <c r="I225" s="18">
        <v>0.32</v>
      </c>
      <c r="J225" s="56">
        <v>15882.759999999998</v>
      </c>
      <c r="K225" s="18"/>
      <c r="L225" s="18"/>
      <c r="M225" s="18"/>
      <c r="N225" s="23">
        <v>26882.76</v>
      </c>
      <c r="P225" s="16">
        <v>253</v>
      </c>
      <c r="Q225" s="59">
        <f t="shared" si="6"/>
        <v>106.25596837944663</v>
      </c>
      <c r="R225" s="61"/>
      <c r="S225" s="59">
        <f t="shared" si="7"/>
        <v>180.6957321346469</v>
      </c>
      <c r="T225" s="120">
        <v>830</v>
      </c>
    </row>
    <row r="226" spans="1:20">
      <c r="A226" s="120" t="s">
        <v>222</v>
      </c>
      <c r="B226" s="32" t="s">
        <v>604</v>
      </c>
      <c r="C226" s="114">
        <v>1328</v>
      </c>
      <c r="D226" s="16">
        <v>15936</v>
      </c>
      <c r="E226" s="120" t="s">
        <v>222</v>
      </c>
      <c r="F226" s="123">
        <v>34266</v>
      </c>
      <c r="G226" s="19">
        <v>11000</v>
      </c>
      <c r="H226" s="17">
        <v>23266</v>
      </c>
      <c r="I226" s="18">
        <v>0.32</v>
      </c>
      <c r="J226" s="56">
        <v>15820.88</v>
      </c>
      <c r="K226" s="18"/>
      <c r="L226" s="18"/>
      <c r="M226" s="18"/>
      <c r="N226" s="23">
        <v>26820.879999999997</v>
      </c>
      <c r="P226" s="16">
        <v>253</v>
      </c>
      <c r="Q226" s="59">
        <f t="shared" si="6"/>
        <v>106.01138339920948</v>
      </c>
      <c r="R226" s="61"/>
      <c r="S226" s="59">
        <f t="shared" si="7"/>
        <v>150.32347931909766</v>
      </c>
      <c r="T226" s="120">
        <v>580</v>
      </c>
    </row>
    <row r="227" spans="1:20">
      <c r="A227" s="120" t="s">
        <v>223</v>
      </c>
      <c r="B227" s="32" t="s">
        <v>605</v>
      </c>
      <c r="C227" s="114">
        <v>1400</v>
      </c>
      <c r="D227" s="16">
        <v>16800</v>
      </c>
      <c r="E227" s="120" t="s">
        <v>223</v>
      </c>
      <c r="F227" s="123">
        <v>29002</v>
      </c>
      <c r="G227" s="19">
        <v>11000</v>
      </c>
      <c r="H227" s="17">
        <v>18002</v>
      </c>
      <c r="I227" s="18">
        <v>0.32</v>
      </c>
      <c r="J227" s="56">
        <v>12241.359999999999</v>
      </c>
      <c r="K227" s="18"/>
      <c r="L227" s="18"/>
      <c r="M227" s="18"/>
      <c r="N227" s="23">
        <v>23241.360000000001</v>
      </c>
      <c r="P227" s="16">
        <v>253</v>
      </c>
      <c r="Q227" s="59">
        <f t="shared" si="6"/>
        <v>91.863083003952568</v>
      </c>
      <c r="R227" s="61"/>
      <c r="S227" s="59">
        <f t="shared" si="7"/>
        <v>182.88086411466455</v>
      </c>
      <c r="T227" s="120">
        <v>640</v>
      </c>
    </row>
    <row r="228" spans="1:20">
      <c r="A228" s="4" t="s">
        <v>224</v>
      </c>
      <c r="B228" s="35" t="s">
        <v>606</v>
      </c>
      <c r="C228" s="114">
        <v>1550</v>
      </c>
      <c r="D228" s="16">
        <v>18600</v>
      </c>
      <c r="E228" s="4" t="s">
        <v>224</v>
      </c>
      <c r="F228" s="123">
        <v>35009</v>
      </c>
      <c r="G228" s="19">
        <v>11000</v>
      </c>
      <c r="H228" s="17">
        <v>24009</v>
      </c>
      <c r="I228" s="18">
        <v>0.32</v>
      </c>
      <c r="J228" s="56">
        <v>16326.119999999999</v>
      </c>
      <c r="K228" s="18"/>
      <c r="L228" s="18"/>
      <c r="M228" s="18"/>
      <c r="N228" s="23">
        <v>27326.12</v>
      </c>
      <c r="P228" s="16">
        <v>253</v>
      </c>
      <c r="Q228" s="59">
        <f t="shared" si="6"/>
        <v>108.00837944664032</v>
      </c>
      <c r="R228" s="61"/>
      <c r="S228" s="59">
        <f t="shared" si="7"/>
        <v>172.20886097257861</v>
      </c>
      <c r="T228" s="120">
        <v>1050</v>
      </c>
    </row>
    <row r="229" spans="1:20" s="113" customFormat="1">
      <c r="A229" s="120" t="s">
        <v>225</v>
      </c>
      <c r="B229" s="32" t="s">
        <v>607</v>
      </c>
      <c r="C229" s="2">
        <v>1733</v>
      </c>
      <c r="D229" s="16">
        <v>20796</v>
      </c>
      <c r="E229" s="120" t="s">
        <v>225</v>
      </c>
      <c r="F229" s="123">
        <v>37603</v>
      </c>
      <c r="G229" s="19">
        <v>11000</v>
      </c>
      <c r="H229" s="17">
        <v>26603</v>
      </c>
      <c r="I229" s="18">
        <v>0.32</v>
      </c>
      <c r="J229" s="56">
        <v>18090.039999999997</v>
      </c>
      <c r="K229" s="18"/>
      <c r="L229" s="18"/>
      <c r="M229" s="18"/>
      <c r="N229" s="23">
        <v>29090.039999999997</v>
      </c>
      <c r="P229" s="16">
        <v>253</v>
      </c>
      <c r="Q229" s="59">
        <f t="shared" si="6"/>
        <v>114.98039525691698</v>
      </c>
      <c r="R229" s="16"/>
      <c r="S229" s="59">
        <f t="shared" si="7"/>
        <v>180.86561586027386</v>
      </c>
      <c r="T229" s="120">
        <v>980</v>
      </c>
    </row>
    <row r="230" spans="1:20">
      <c r="A230" s="120" t="s">
        <v>226</v>
      </c>
      <c r="B230" s="32" t="s">
        <v>608</v>
      </c>
      <c r="C230" s="114">
        <v>1700</v>
      </c>
      <c r="D230" s="16">
        <v>20400</v>
      </c>
      <c r="E230" s="120" t="s">
        <v>226</v>
      </c>
      <c r="F230" s="123">
        <v>40123</v>
      </c>
      <c r="G230" s="19">
        <v>11000</v>
      </c>
      <c r="H230" s="17">
        <v>29123</v>
      </c>
      <c r="I230" s="18">
        <v>0.32</v>
      </c>
      <c r="J230" s="56">
        <v>19803.64</v>
      </c>
      <c r="K230" s="18"/>
      <c r="L230" s="18"/>
      <c r="M230" s="18"/>
      <c r="N230" s="23">
        <v>30803.64</v>
      </c>
      <c r="P230" s="16">
        <v>253</v>
      </c>
      <c r="Q230" s="59">
        <f t="shared" si="6"/>
        <v>121.75351778656126</v>
      </c>
      <c r="R230" s="61"/>
      <c r="S230" s="59">
        <f t="shared" si="7"/>
        <v>167.55162701550856</v>
      </c>
      <c r="T230" s="120">
        <v>1180</v>
      </c>
    </row>
    <row r="231" spans="1:20" s="40" customFormat="1">
      <c r="A231" s="40" t="s">
        <v>227</v>
      </c>
      <c r="B231" s="41" t="s">
        <v>609</v>
      </c>
      <c r="C231" s="49">
        <v>2492</v>
      </c>
      <c r="D231" s="42">
        <v>29904</v>
      </c>
      <c r="E231" s="40" t="s">
        <v>227</v>
      </c>
      <c r="F231" s="50">
        <v>43203</v>
      </c>
      <c r="G231" s="44">
        <v>11000</v>
      </c>
      <c r="H231" s="45">
        <v>32000</v>
      </c>
      <c r="I231" s="46">
        <v>0.32</v>
      </c>
      <c r="J231" s="57">
        <v>21759.999999999996</v>
      </c>
      <c r="K231" s="47">
        <v>203</v>
      </c>
      <c r="L231" s="46">
        <v>0.4</v>
      </c>
      <c r="M231" s="47">
        <v>121.8</v>
      </c>
      <c r="N231" s="48">
        <v>32881.799999999996</v>
      </c>
      <c r="P231" s="42">
        <v>253</v>
      </c>
      <c r="Q231" s="125">
        <f t="shared" si="6"/>
        <v>129.96758893280631</v>
      </c>
      <c r="S231" s="125">
        <f t="shared" si="7"/>
        <v>230.088133861285</v>
      </c>
      <c r="T231" s="40">
        <v>1060</v>
      </c>
    </row>
    <row r="232" spans="1:20">
      <c r="A232" s="13" t="s">
        <v>228</v>
      </c>
      <c r="B232" s="34" t="s">
        <v>610</v>
      </c>
      <c r="C232" s="12">
        <v>1300</v>
      </c>
      <c r="D232" s="13">
        <v>15600</v>
      </c>
      <c r="E232" s="13" t="s">
        <v>228</v>
      </c>
      <c r="F232" s="24">
        <v>33735</v>
      </c>
      <c r="G232" s="13">
        <v>11000</v>
      </c>
      <c r="H232" s="12">
        <v>22735</v>
      </c>
      <c r="I232" s="22">
        <v>0.32</v>
      </c>
      <c r="J232" s="55">
        <v>15459.8</v>
      </c>
      <c r="K232" s="22"/>
      <c r="L232" s="22"/>
      <c r="M232" s="22"/>
      <c r="N232" s="11">
        <v>26459.8</v>
      </c>
      <c r="O232" s="13"/>
      <c r="P232" s="13">
        <v>253</v>
      </c>
      <c r="Q232" s="11">
        <f t="shared" si="6"/>
        <v>104.58418972332015</v>
      </c>
      <c r="R232" s="13"/>
      <c r="S232" s="11">
        <f t="shared" si="7"/>
        <v>149.16212518613142</v>
      </c>
      <c r="T232" s="13">
        <v>11150</v>
      </c>
    </row>
    <row r="233" spans="1:20">
      <c r="A233" s="120" t="s">
        <v>229</v>
      </c>
      <c r="B233" s="32" t="s">
        <v>611</v>
      </c>
      <c r="C233" s="114">
        <v>1200</v>
      </c>
      <c r="D233" s="16">
        <v>14400</v>
      </c>
      <c r="E233" s="120" t="s">
        <v>229</v>
      </c>
      <c r="F233" s="123">
        <v>30167</v>
      </c>
      <c r="G233" s="19">
        <v>11000</v>
      </c>
      <c r="H233" s="17">
        <v>19167</v>
      </c>
      <c r="I233" s="18">
        <v>0.32</v>
      </c>
      <c r="J233" s="56">
        <v>13033.56</v>
      </c>
      <c r="K233" s="18"/>
      <c r="L233" s="18"/>
      <c r="M233" s="18"/>
      <c r="N233" s="23">
        <v>24033.559999999998</v>
      </c>
      <c r="P233" s="16">
        <v>253</v>
      </c>
      <c r="Q233" s="59">
        <f t="shared" si="6"/>
        <v>94.994308300395247</v>
      </c>
      <c r="R233" s="61"/>
      <c r="S233" s="59">
        <f t="shared" si="7"/>
        <v>151.58802940554793</v>
      </c>
      <c r="T233" s="120">
        <v>360</v>
      </c>
    </row>
    <row r="234" spans="1:20">
      <c r="A234" s="120" t="s">
        <v>230</v>
      </c>
      <c r="B234" s="32" t="s">
        <v>612</v>
      </c>
      <c r="C234" s="114">
        <v>1365</v>
      </c>
      <c r="D234" s="16">
        <v>16380</v>
      </c>
      <c r="E234" s="120" t="s">
        <v>230</v>
      </c>
      <c r="F234" s="123">
        <v>37430</v>
      </c>
      <c r="G234" s="19">
        <v>11000</v>
      </c>
      <c r="H234" s="17">
        <v>26430</v>
      </c>
      <c r="I234" s="18">
        <v>0.32</v>
      </c>
      <c r="J234" s="56">
        <v>17972.399999999998</v>
      </c>
      <c r="K234" s="18"/>
      <c r="L234" s="18"/>
      <c r="M234" s="18"/>
      <c r="N234" s="23">
        <v>28972.399999999998</v>
      </c>
      <c r="P234" s="16">
        <v>253</v>
      </c>
      <c r="Q234" s="59">
        <f t="shared" si="6"/>
        <v>114.51541501976284</v>
      </c>
      <c r="R234" s="61"/>
      <c r="S234" s="59">
        <f t="shared" si="7"/>
        <v>143.03751156272867</v>
      </c>
      <c r="T234" s="120">
        <v>1050</v>
      </c>
    </row>
    <row r="235" spans="1:20">
      <c r="A235" s="120" t="s">
        <v>231</v>
      </c>
      <c r="B235" s="32" t="s">
        <v>613</v>
      </c>
      <c r="C235" s="114">
        <v>1050</v>
      </c>
      <c r="D235" s="16">
        <v>12600</v>
      </c>
      <c r="E235" s="120" t="s">
        <v>231</v>
      </c>
      <c r="F235" s="123">
        <v>33353</v>
      </c>
      <c r="G235" s="19">
        <v>11000</v>
      </c>
      <c r="H235" s="17">
        <v>22353</v>
      </c>
      <c r="I235" s="18">
        <v>0.32</v>
      </c>
      <c r="J235" s="56">
        <v>15200.039999999999</v>
      </c>
      <c r="K235" s="18"/>
      <c r="L235" s="18"/>
      <c r="M235" s="18"/>
      <c r="N235" s="23">
        <v>26200.04</v>
      </c>
      <c r="P235" s="16">
        <v>253</v>
      </c>
      <c r="Q235" s="59">
        <f t="shared" si="6"/>
        <v>103.55747035573123</v>
      </c>
      <c r="R235" s="61"/>
      <c r="S235" s="59">
        <f t="shared" si="7"/>
        <v>121.67156996706875</v>
      </c>
      <c r="T235" s="120">
        <v>370</v>
      </c>
    </row>
    <row r="236" spans="1:20">
      <c r="A236" s="120" t="s">
        <v>232</v>
      </c>
      <c r="B236" s="32" t="s">
        <v>614</v>
      </c>
      <c r="C236" s="114">
        <v>1490</v>
      </c>
      <c r="D236" s="16">
        <v>17880</v>
      </c>
      <c r="E236" s="120" t="s">
        <v>232</v>
      </c>
      <c r="F236" s="123">
        <v>30313</v>
      </c>
      <c r="G236" s="19">
        <v>11000</v>
      </c>
      <c r="H236" s="17">
        <v>19313</v>
      </c>
      <c r="I236" s="18">
        <v>0.32</v>
      </c>
      <c r="J236" s="56">
        <v>13132.839999999998</v>
      </c>
      <c r="K236" s="18"/>
      <c r="L236" s="18"/>
      <c r="M236" s="18"/>
      <c r="N236" s="23">
        <v>24132.839999999997</v>
      </c>
      <c r="P236" s="16">
        <v>253</v>
      </c>
      <c r="Q236" s="59">
        <f t="shared" si="6"/>
        <v>95.386719367588924</v>
      </c>
      <c r="R236" s="61"/>
      <c r="S236" s="59">
        <f t="shared" si="7"/>
        <v>187.44747820811807</v>
      </c>
      <c r="T236" s="120">
        <v>640</v>
      </c>
    </row>
    <row r="237" spans="1:20">
      <c r="A237" s="120" t="s">
        <v>233</v>
      </c>
      <c r="B237" s="32" t="s">
        <v>615</v>
      </c>
      <c r="C237" s="114">
        <v>1200</v>
      </c>
      <c r="D237" s="16">
        <v>14400</v>
      </c>
      <c r="E237" s="120" t="s">
        <v>233</v>
      </c>
      <c r="F237" s="123">
        <v>40490</v>
      </c>
      <c r="G237" s="19">
        <v>11000</v>
      </c>
      <c r="H237" s="17">
        <v>29490</v>
      </c>
      <c r="I237" s="18">
        <v>0.32</v>
      </c>
      <c r="J237" s="56">
        <v>20053.199999999997</v>
      </c>
      <c r="K237" s="18"/>
      <c r="L237" s="18"/>
      <c r="M237" s="18"/>
      <c r="N237" s="23">
        <v>31053.199999999997</v>
      </c>
      <c r="P237" s="16">
        <v>253</v>
      </c>
      <c r="Q237" s="59">
        <f t="shared" si="6"/>
        <v>122.73992094861659</v>
      </c>
      <c r="R237" s="61"/>
      <c r="S237" s="59">
        <f t="shared" si="7"/>
        <v>117.32124225522652</v>
      </c>
      <c r="T237" s="120">
        <v>600</v>
      </c>
    </row>
    <row r="238" spans="1:20">
      <c r="A238" s="120" t="s">
        <v>234</v>
      </c>
      <c r="B238" s="32" t="s">
        <v>616</v>
      </c>
      <c r="C238" s="114">
        <v>1190</v>
      </c>
      <c r="D238" s="16">
        <v>14280</v>
      </c>
      <c r="E238" s="120" t="s">
        <v>234</v>
      </c>
      <c r="F238" s="123">
        <v>33821</v>
      </c>
      <c r="G238" s="19">
        <v>11000</v>
      </c>
      <c r="H238" s="17">
        <v>22821</v>
      </c>
      <c r="I238" s="18">
        <v>0.32</v>
      </c>
      <c r="J238" s="56">
        <v>15518.279999999999</v>
      </c>
      <c r="K238" s="18"/>
      <c r="L238" s="18"/>
      <c r="M238" s="18"/>
      <c r="N238" s="23">
        <v>26518.28</v>
      </c>
      <c r="P238" s="16">
        <v>253</v>
      </c>
      <c r="Q238" s="59">
        <f t="shared" si="6"/>
        <v>104.81533596837944</v>
      </c>
      <c r="R238" s="61"/>
      <c r="S238" s="59">
        <f t="shared" si="7"/>
        <v>136.23960528360061</v>
      </c>
      <c r="T238" s="120">
        <v>520</v>
      </c>
    </row>
    <row r="239" spans="1:20">
      <c r="A239" s="120" t="s">
        <v>235</v>
      </c>
      <c r="B239" s="32" t="s">
        <v>617</v>
      </c>
      <c r="C239" s="114">
        <v>1450</v>
      </c>
      <c r="D239" s="16">
        <v>17400</v>
      </c>
      <c r="E239" s="120" t="s">
        <v>235</v>
      </c>
      <c r="F239" s="123">
        <v>32991</v>
      </c>
      <c r="G239" s="19">
        <v>11000</v>
      </c>
      <c r="H239" s="17">
        <v>21991</v>
      </c>
      <c r="I239" s="18">
        <v>0.32</v>
      </c>
      <c r="J239" s="56">
        <v>14953.88</v>
      </c>
      <c r="K239" s="18"/>
      <c r="L239" s="18"/>
      <c r="M239" s="18"/>
      <c r="N239" s="23">
        <v>25953.879999999997</v>
      </c>
      <c r="P239" s="16">
        <v>253</v>
      </c>
      <c r="Q239" s="59">
        <f t="shared" si="6"/>
        <v>102.58450592885374</v>
      </c>
      <c r="R239" s="61"/>
      <c r="S239" s="59">
        <f t="shared" si="7"/>
        <v>169.61625776184525</v>
      </c>
      <c r="T239" s="120">
        <v>950</v>
      </c>
    </row>
    <row r="240" spans="1:20">
      <c r="A240" s="120" t="s">
        <v>236</v>
      </c>
      <c r="B240" s="32" t="s">
        <v>618</v>
      </c>
      <c r="C240" s="114">
        <v>1300</v>
      </c>
      <c r="D240" s="16">
        <v>15600</v>
      </c>
      <c r="E240" s="120" t="s">
        <v>236</v>
      </c>
      <c r="F240" s="123">
        <v>30920</v>
      </c>
      <c r="G240" s="19">
        <v>11000</v>
      </c>
      <c r="H240" s="17">
        <v>19920</v>
      </c>
      <c r="I240" s="18">
        <v>0.32</v>
      </c>
      <c r="J240" s="56">
        <v>13545.599999999999</v>
      </c>
      <c r="K240" s="18"/>
      <c r="L240" s="18"/>
      <c r="M240" s="18"/>
      <c r="N240" s="23">
        <v>24545.599999999999</v>
      </c>
      <c r="P240" s="16">
        <v>253</v>
      </c>
      <c r="Q240" s="59">
        <f t="shared" si="6"/>
        <v>97.018181818181816</v>
      </c>
      <c r="R240" s="61"/>
      <c r="S240" s="59">
        <f t="shared" si="7"/>
        <v>160.79460269865069</v>
      </c>
      <c r="T240" s="120">
        <v>600</v>
      </c>
    </row>
    <row r="241" spans="1:20">
      <c r="A241" s="120" t="s">
        <v>237</v>
      </c>
      <c r="B241" s="32" t="s">
        <v>619</v>
      </c>
      <c r="C241" s="114">
        <v>1350</v>
      </c>
      <c r="D241" s="16">
        <v>16200</v>
      </c>
      <c r="E241" s="120" t="s">
        <v>237</v>
      </c>
      <c r="F241" s="123">
        <v>32814</v>
      </c>
      <c r="G241" s="19">
        <v>11000</v>
      </c>
      <c r="H241" s="17">
        <v>21814</v>
      </c>
      <c r="I241" s="18">
        <v>0.32</v>
      </c>
      <c r="J241" s="56">
        <v>14833.519999999999</v>
      </c>
      <c r="K241" s="18"/>
      <c r="L241" s="18"/>
      <c r="M241" s="18"/>
      <c r="N241" s="23">
        <v>25833.519999999997</v>
      </c>
      <c r="P241" s="16">
        <v>253</v>
      </c>
      <c r="Q241" s="59">
        <f t="shared" si="6"/>
        <v>102.1087747035573</v>
      </c>
      <c r="R241" s="61"/>
      <c r="S241" s="59">
        <f t="shared" si="7"/>
        <v>158.65433746543252</v>
      </c>
      <c r="T241" s="120">
        <v>400</v>
      </c>
    </row>
    <row r="242" spans="1:20">
      <c r="A242" s="120" t="s">
        <v>238</v>
      </c>
      <c r="B242" s="32" t="s">
        <v>620</v>
      </c>
      <c r="C242" s="114">
        <v>1350</v>
      </c>
      <c r="D242" s="16">
        <v>16200</v>
      </c>
      <c r="E242" s="120" t="s">
        <v>238</v>
      </c>
      <c r="F242" s="123">
        <v>34243</v>
      </c>
      <c r="G242" s="19">
        <v>11000</v>
      </c>
      <c r="H242" s="17">
        <v>23243</v>
      </c>
      <c r="I242" s="18">
        <v>0.32</v>
      </c>
      <c r="J242" s="56">
        <v>15805.239999999998</v>
      </c>
      <c r="K242" s="18"/>
      <c r="L242" s="18"/>
      <c r="M242" s="18"/>
      <c r="N242" s="23">
        <v>26805.239999999998</v>
      </c>
      <c r="P242" s="16">
        <v>253</v>
      </c>
      <c r="Q242" s="59">
        <f t="shared" si="6"/>
        <v>105.9495652173913</v>
      </c>
      <c r="R242" s="61"/>
      <c r="S242" s="59">
        <f t="shared" si="7"/>
        <v>152.90293987295021</v>
      </c>
      <c r="T242" s="120">
        <v>650</v>
      </c>
    </row>
    <row r="243" spans="1:20">
      <c r="A243" s="120" t="s">
        <v>239</v>
      </c>
      <c r="B243" s="32" t="s">
        <v>621</v>
      </c>
      <c r="C243" s="114">
        <v>1100</v>
      </c>
      <c r="D243" s="16">
        <v>13200</v>
      </c>
      <c r="E243" s="120" t="s">
        <v>239</v>
      </c>
      <c r="F243" s="123">
        <v>32972</v>
      </c>
      <c r="G243" s="19">
        <v>11000</v>
      </c>
      <c r="H243" s="17">
        <v>21972</v>
      </c>
      <c r="I243" s="18">
        <v>0.32</v>
      </c>
      <c r="J243" s="56">
        <v>14940.96</v>
      </c>
      <c r="K243" s="18"/>
      <c r="L243" s="18"/>
      <c r="M243" s="18"/>
      <c r="N243" s="23">
        <v>25940.959999999999</v>
      </c>
      <c r="P243" s="16">
        <v>253</v>
      </c>
      <c r="Q243" s="59">
        <f t="shared" si="6"/>
        <v>102.53343873517787</v>
      </c>
      <c r="R243" s="61"/>
      <c r="S243" s="59">
        <f t="shared" si="7"/>
        <v>128.73848924635018</v>
      </c>
      <c r="T243" s="120">
        <v>290</v>
      </c>
    </row>
    <row r="244" spans="1:20">
      <c r="A244" s="120" t="s">
        <v>240</v>
      </c>
      <c r="B244" s="32" t="s">
        <v>622</v>
      </c>
      <c r="C244" s="114">
        <v>1250</v>
      </c>
      <c r="D244" s="16">
        <v>15000</v>
      </c>
      <c r="E244" s="120" t="s">
        <v>240</v>
      </c>
      <c r="F244" s="123">
        <v>31714</v>
      </c>
      <c r="G244" s="19">
        <v>11000</v>
      </c>
      <c r="H244" s="17">
        <v>20714</v>
      </c>
      <c r="I244" s="18">
        <v>0.32</v>
      </c>
      <c r="J244" s="56">
        <v>14085.519999999999</v>
      </c>
      <c r="K244" s="18"/>
      <c r="L244" s="18"/>
      <c r="M244" s="18"/>
      <c r="N244" s="23">
        <v>25085.519999999997</v>
      </c>
      <c r="P244" s="16">
        <v>253</v>
      </c>
      <c r="Q244" s="59">
        <f t="shared" si="6"/>
        <v>99.152252964426864</v>
      </c>
      <c r="R244" s="61"/>
      <c r="S244" s="59">
        <f t="shared" si="7"/>
        <v>151.28249284846399</v>
      </c>
      <c r="T244" s="120">
        <v>580</v>
      </c>
    </row>
    <row r="245" spans="1:20">
      <c r="A245" s="120" t="s">
        <v>241</v>
      </c>
      <c r="B245" s="32" t="s">
        <v>623</v>
      </c>
      <c r="C245" s="114">
        <v>1350</v>
      </c>
      <c r="D245" s="16">
        <v>16200</v>
      </c>
      <c r="E245" s="120" t="s">
        <v>241</v>
      </c>
      <c r="F245" s="123">
        <v>31764</v>
      </c>
      <c r="G245" s="19">
        <v>11000</v>
      </c>
      <c r="H245" s="17">
        <v>20764</v>
      </c>
      <c r="I245" s="18">
        <v>0.32</v>
      </c>
      <c r="J245" s="56">
        <v>14119.519999999999</v>
      </c>
      <c r="K245" s="18"/>
      <c r="L245" s="18"/>
      <c r="M245" s="18"/>
      <c r="N245" s="23">
        <v>25119.519999999997</v>
      </c>
      <c r="P245" s="16">
        <v>253</v>
      </c>
      <c r="Q245" s="59">
        <f t="shared" si="6"/>
        <v>99.286640316205521</v>
      </c>
      <c r="R245" s="61"/>
      <c r="S245" s="59">
        <f t="shared" si="7"/>
        <v>163.1639458078817</v>
      </c>
      <c r="T245" s="120">
        <v>610</v>
      </c>
    </row>
    <row r="246" spans="1:20">
      <c r="A246" s="120" t="s">
        <v>242</v>
      </c>
      <c r="B246" s="32" t="s">
        <v>624</v>
      </c>
      <c r="C246" s="114">
        <v>1350</v>
      </c>
      <c r="D246" s="16">
        <v>16200</v>
      </c>
      <c r="E246" s="120" t="s">
        <v>242</v>
      </c>
      <c r="F246" s="123">
        <v>37865</v>
      </c>
      <c r="G246" s="19">
        <v>11000</v>
      </c>
      <c r="H246" s="17">
        <v>26865</v>
      </c>
      <c r="I246" s="18">
        <v>0.32</v>
      </c>
      <c r="J246" s="56">
        <v>18268.199999999997</v>
      </c>
      <c r="K246" s="18"/>
      <c r="L246" s="18"/>
      <c r="M246" s="18"/>
      <c r="N246" s="23">
        <v>29268.199999999997</v>
      </c>
      <c r="P246" s="16">
        <v>253</v>
      </c>
      <c r="Q246" s="59">
        <f t="shared" si="6"/>
        <v>115.68458498023715</v>
      </c>
      <c r="R246" s="61"/>
      <c r="S246" s="59">
        <f t="shared" si="7"/>
        <v>140.03594344715427</v>
      </c>
      <c r="T246" s="120">
        <v>500</v>
      </c>
    </row>
    <row r="247" spans="1:20">
      <c r="A247" s="120" t="s">
        <v>243</v>
      </c>
      <c r="B247" s="32" t="s">
        <v>625</v>
      </c>
      <c r="C247" s="114">
        <v>1400</v>
      </c>
      <c r="D247" s="16">
        <v>16800</v>
      </c>
      <c r="E247" s="120" t="s">
        <v>243</v>
      </c>
      <c r="F247" s="123">
        <v>35625</v>
      </c>
      <c r="G247" s="19">
        <v>11000</v>
      </c>
      <c r="H247" s="17">
        <v>24625</v>
      </c>
      <c r="I247" s="18">
        <v>0.32</v>
      </c>
      <c r="J247" s="56">
        <v>16745</v>
      </c>
      <c r="K247" s="18"/>
      <c r="L247" s="18"/>
      <c r="M247" s="18"/>
      <c r="N247" s="23">
        <v>27745</v>
      </c>
      <c r="P247" s="16">
        <v>253</v>
      </c>
      <c r="Q247" s="59">
        <f t="shared" si="6"/>
        <v>109.66403162055336</v>
      </c>
      <c r="R247" s="61"/>
      <c r="S247" s="59">
        <f t="shared" si="7"/>
        <v>153.19517030095514</v>
      </c>
      <c r="T247" s="120">
        <v>540</v>
      </c>
    </row>
    <row r="248" spans="1:20">
      <c r="A248" s="4" t="s">
        <v>244</v>
      </c>
      <c r="B248" s="35" t="s">
        <v>626</v>
      </c>
      <c r="C248" s="114">
        <v>1225</v>
      </c>
      <c r="D248" s="16">
        <v>14700</v>
      </c>
      <c r="E248" s="4" t="s">
        <v>244</v>
      </c>
      <c r="F248" s="123">
        <v>33251</v>
      </c>
      <c r="G248" s="19">
        <v>11000</v>
      </c>
      <c r="H248" s="17">
        <v>22251</v>
      </c>
      <c r="I248" s="18">
        <v>0.32</v>
      </c>
      <c r="J248" s="56">
        <v>15130.679999999998</v>
      </c>
      <c r="K248" s="18"/>
      <c r="L248" s="18"/>
      <c r="M248" s="18"/>
      <c r="N248" s="23">
        <v>26130.68</v>
      </c>
      <c r="P248" s="16">
        <v>253</v>
      </c>
      <c r="Q248" s="59">
        <f t="shared" si="6"/>
        <v>103.28332015810277</v>
      </c>
      <c r="R248" s="61"/>
      <c r="S248" s="59">
        <f t="shared" si="7"/>
        <v>142.32695054242751</v>
      </c>
      <c r="T248" s="120">
        <v>650</v>
      </c>
    </row>
    <row r="249" spans="1:20" s="113" customFormat="1">
      <c r="A249" s="120" t="s">
        <v>245</v>
      </c>
      <c r="B249" s="32" t="s">
        <v>627</v>
      </c>
      <c r="C249" s="2">
        <v>1495</v>
      </c>
      <c r="D249" s="16">
        <v>17940</v>
      </c>
      <c r="E249" s="120" t="s">
        <v>245</v>
      </c>
      <c r="F249" s="123">
        <v>40787</v>
      </c>
      <c r="G249" s="19">
        <v>11000</v>
      </c>
      <c r="H249" s="17">
        <v>29787</v>
      </c>
      <c r="I249" s="18">
        <v>0.32</v>
      </c>
      <c r="J249" s="56">
        <v>20255.16</v>
      </c>
      <c r="K249" s="18"/>
      <c r="L249" s="18"/>
      <c r="M249" s="18"/>
      <c r="N249" s="23">
        <v>31255.16</v>
      </c>
      <c r="P249" s="16">
        <v>253</v>
      </c>
      <c r="Q249" s="59">
        <f t="shared" si="6"/>
        <v>123.53818181818181</v>
      </c>
      <c r="R249" s="16"/>
      <c r="S249" s="59">
        <f t="shared" si="7"/>
        <v>145.21826156065111</v>
      </c>
      <c r="T249" s="120">
        <v>780</v>
      </c>
    </row>
    <row r="250" spans="1:20">
      <c r="A250" s="120" t="s">
        <v>246</v>
      </c>
      <c r="B250" s="32" t="s">
        <v>628</v>
      </c>
      <c r="C250" s="114">
        <v>1150</v>
      </c>
      <c r="D250" s="16">
        <v>13800</v>
      </c>
      <c r="E250" s="120" t="s">
        <v>246</v>
      </c>
      <c r="F250" s="123">
        <v>32394</v>
      </c>
      <c r="G250" s="19">
        <v>11000</v>
      </c>
      <c r="H250" s="17">
        <v>21394</v>
      </c>
      <c r="I250" s="18">
        <v>0.32</v>
      </c>
      <c r="J250" s="56">
        <v>14547.919999999998</v>
      </c>
      <c r="K250" s="18"/>
      <c r="L250" s="18"/>
      <c r="M250" s="18"/>
      <c r="N250" s="23">
        <v>25547.919999999998</v>
      </c>
      <c r="P250" s="16">
        <v>253</v>
      </c>
      <c r="Q250" s="59">
        <f t="shared" si="6"/>
        <v>100.97992094861659</v>
      </c>
      <c r="R250" s="61"/>
      <c r="S250" s="59">
        <f t="shared" si="7"/>
        <v>136.66083187985558</v>
      </c>
      <c r="T250" s="120">
        <v>460</v>
      </c>
    </row>
    <row r="251" spans="1:20">
      <c r="A251" s="120" t="s">
        <v>247</v>
      </c>
      <c r="B251" s="32" t="s">
        <v>629</v>
      </c>
      <c r="C251" s="114">
        <v>1300</v>
      </c>
      <c r="D251" s="16">
        <v>15600</v>
      </c>
      <c r="E251" s="120" t="s">
        <v>247</v>
      </c>
      <c r="F251" s="123">
        <v>31365</v>
      </c>
      <c r="G251" s="19">
        <v>11000</v>
      </c>
      <c r="H251" s="17">
        <v>20365</v>
      </c>
      <c r="I251" s="18">
        <v>0.32</v>
      </c>
      <c r="J251" s="56">
        <v>13848.199999999999</v>
      </c>
      <c r="K251" s="18"/>
      <c r="L251" s="18"/>
      <c r="M251" s="18"/>
      <c r="N251" s="23">
        <v>24848.199999999997</v>
      </c>
      <c r="P251" s="16">
        <v>253</v>
      </c>
      <c r="Q251" s="59">
        <f t="shared" si="6"/>
        <v>98.214229249011851</v>
      </c>
      <c r="R251" s="61"/>
      <c r="S251" s="59">
        <f t="shared" si="7"/>
        <v>158.83645495448363</v>
      </c>
      <c r="T251" s="120">
        <v>610</v>
      </c>
    </row>
    <row r="252" spans="1:20">
      <c r="A252" s="13" t="s">
        <v>248</v>
      </c>
      <c r="B252" s="34" t="s">
        <v>388</v>
      </c>
      <c r="C252" s="13">
        <v>875</v>
      </c>
      <c r="D252" s="13">
        <v>10500</v>
      </c>
      <c r="E252" s="13" t="s">
        <v>248</v>
      </c>
      <c r="F252" s="24">
        <v>31664</v>
      </c>
      <c r="G252" s="13">
        <v>11000</v>
      </c>
      <c r="H252" s="12">
        <v>20664</v>
      </c>
      <c r="I252" s="22">
        <v>0.32</v>
      </c>
      <c r="J252" s="55">
        <v>14051.519999999999</v>
      </c>
      <c r="K252" s="11"/>
      <c r="L252" s="13"/>
      <c r="M252" s="13"/>
      <c r="N252" s="11">
        <v>25051.519999999997</v>
      </c>
      <c r="O252" s="13"/>
      <c r="P252" s="13">
        <v>253</v>
      </c>
      <c r="Q252" s="11">
        <f t="shared" si="6"/>
        <v>99.017865612648208</v>
      </c>
      <c r="R252" s="24"/>
      <c r="S252" s="11">
        <f t="shared" si="7"/>
        <v>106.04146973916156</v>
      </c>
      <c r="T252" s="13">
        <v>32520</v>
      </c>
    </row>
    <row r="253" spans="1:20">
      <c r="A253" s="120" t="s">
        <v>249</v>
      </c>
      <c r="B253" s="32" t="s">
        <v>630</v>
      </c>
      <c r="C253" s="120">
        <v>950</v>
      </c>
      <c r="D253" s="16">
        <v>11400</v>
      </c>
      <c r="E253" s="120" t="s">
        <v>249</v>
      </c>
      <c r="F253" s="123">
        <v>32953</v>
      </c>
      <c r="G253" s="19">
        <v>11000</v>
      </c>
      <c r="H253" s="17">
        <v>21953</v>
      </c>
      <c r="I253" s="18">
        <v>0.32</v>
      </c>
      <c r="J253" s="56">
        <v>14928.039999999999</v>
      </c>
      <c r="K253" s="18"/>
      <c r="L253" s="18"/>
      <c r="M253" s="18"/>
      <c r="N253" s="23">
        <v>25928.04</v>
      </c>
      <c r="P253" s="16">
        <v>253</v>
      </c>
      <c r="Q253" s="59">
        <f t="shared" si="6"/>
        <v>102.48237154150198</v>
      </c>
      <c r="R253" s="61"/>
      <c r="S253" s="59">
        <f t="shared" si="7"/>
        <v>111.23864356889298</v>
      </c>
      <c r="T253" s="120">
        <v>630</v>
      </c>
    </row>
    <row r="254" spans="1:20">
      <c r="A254" s="120" t="s">
        <v>250</v>
      </c>
      <c r="B254" s="32" t="s">
        <v>631</v>
      </c>
      <c r="C254" s="114">
        <v>1150</v>
      </c>
      <c r="D254" s="16">
        <v>13800</v>
      </c>
      <c r="E254" s="120" t="s">
        <v>250</v>
      </c>
      <c r="F254" s="123">
        <v>30274</v>
      </c>
      <c r="G254" s="19">
        <v>11000</v>
      </c>
      <c r="H254" s="17">
        <v>19274</v>
      </c>
      <c r="I254" s="18">
        <v>0.32</v>
      </c>
      <c r="J254" s="56">
        <v>13106.32</v>
      </c>
      <c r="K254" s="18"/>
      <c r="L254" s="18"/>
      <c r="M254" s="18"/>
      <c r="N254" s="23">
        <v>24106.32</v>
      </c>
      <c r="P254" s="16">
        <v>253</v>
      </c>
      <c r="Q254" s="59">
        <f t="shared" si="6"/>
        <v>95.281897233201576</v>
      </c>
      <c r="R254" s="61"/>
      <c r="S254" s="59">
        <f t="shared" si="7"/>
        <v>144.83338809075795</v>
      </c>
      <c r="T254" s="120">
        <v>1210</v>
      </c>
    </row>
    <row r="255" spans="1:20">
      <c r="A255" s="120" t="s">
        <v>251</v>
      </c>
      <c r="B255" s="32" t="s">
        <v>632</v>
      </c>
      <c r="C255" s="120">
        <v>600</v>
      </c>
      <c r="D255" s="16">
        <v>7200</v>
      </c>
      <c r="E255" s="120" t="s">
        <v>251</v>
      </c>
      <c r="F255" s="123">
        <v>26133</v>
      </c>
      <c r="G255" s="19">
        <v>11000</v>
      </c>
      <c r="H255" s="17">
        <v>15133</v>
      </c>
      <c r="I255" s="18">
        <v>0.32</v>
      </c>
      <c r="J255" s="56">
        <v>10290.439999999999</v>
      </c>
      <c r="K255" s="18"/>
      <c r="L255" s="18"/>
      <c r="M255" s="18"/>
      <c r="N255" s="23">
        <v>21290.44</v>
      </c>
      <c r="P255" s="16">
        <v>253</v>
      </c>
      <c r="Q255" s="59">
        <f t="shared" si="6"/>
        <v>84.151936758893271</v>
      </c>
      <c r="R255" s="61"/>
      <c r="S255" s="59">
        <f t="shared" si="7"/>
        <v>85.559528126238831</v>
      </c>
      <c r="T255" s="120">
        <v>1160</v>
      </c>
    </row>
    <row r="256" spans="1:20">
      <c r="A256" s="120" t="s">
        <v>252</v>
      </c>
      <c r="B256" s="32" t="s">
        <v>633</v>
      </c>
      <c r="C256" s="120">
        <v>750</v>
      </c>
      <c r="D256" s="16">
        <v>9000</v>
      </c>
      <c r="E256" s="120" t="s">
        <v>252</v>
      </c>
      <c r="F256" s="123">
        <v>30481</v>
      </c>
      <c r="G256" s="19">
        <v>11000</v>
      </c>
      <c r="H256" s="17">
        <v>19481</v>
      </c>
      <c r="I256" s="18">
        <v>0.32</v>
      </c>
      <c r="J256" s="56">
        <v>13247.079999999998</v>
      </c>
      <c r="K256" s="18"/>
      <c r="L256" s="18"/>
      <c r="M256" s="18"/>
      <c r="N256" s="23">
        <v>24247.079999999998</v>
      </c>
      <c r="P256" s="16">
        <v>253</v>
      </c>
      <c r="Q256" s="59">
        <f t="shared" si="6"/>
        <v>95.838260869565204</v>
      </c>
      <c r="R256" s="61"/>
      <c r="S256" s="59">
        <f t="shared" si="7"/>
        <v>93.908214927323215</v>
      </c>
      <c r="T256" s="120">
        <v>950</v>
      </c>
    </row>
    <row r="257" spans="1:21">
      <c r="A257" s="120" t="s">
        <v>253</v>
      </c>
      <c r="B257" s="32" t="s">
        <v>634</v>
      </c>
      <c r="C257" s="120">
        <v>850</v>
      </c>
      <c r="D257" s="16">
        <v>10200</v>
      </c>
      <c r="E257" s="120" t="s">
        <v>253</v>
      </c>
      <c r="F257" s="123">
        <v>31205</v>
      </c>
      <c r="G257" s="19">
        <v>11000</v>
      </c>
      <c r="H257" s="17">
        <v>20205</v>
      </c>
      <c r="I257" s="18">
        <v>0.32</v>
      </c>
      <c r="J257" s="56">
        <v>13739.4</v>
      </c>
      <c r="K257" s="18"/>
      <c r="L257" s="18"/>
      <c r="M257" s="18"/>
      <c r="N257" s="23">
        <v>24739.4</v>
      </c>
      <c r="P257" s="16">
        <v>253</v>
      </c>
      <c r="Q257" s="59">
        <f t="shared" si="6"/>
        <v>97.784189723320168</v>
      </c>
      <c r="R257" s="61"/>
      <c r="S257" s="59">
        <f t="shared" si="7"/>
        <v>104.31134142299327</v>
      </c>
      <c r="T257" s="120">
        <v>750</v>
      </c>
    </row>
    <row r="258" spans="1:21">
      <c r="A258" s="120" t="s">
        <v>254</v>
      </c>
      <c r="B258" s="32" t="s">
        <v>635</v>
      </c>
      <c r="C258" s="120">
        <v>750</v>
      </c>
      <c r="D258" s="16">
        <v>9000</v>
      </c>
      <c r="E258" s="120" t="s">
        <v>254</v>
      </c>
      <c r="F258" s="123">
        <v>26653</v>
      </c>
      <c r="G258" s="19">
        <v>11000</v>
      </c>
      <c r="H258" s="17">
        <v>15653</v>
      </c>
      <c r="I258" s="18">
        <v>0.32</v>
      </c>
      <c r="J258" s="56">
        <v>10644.039999999999</v>
      </c>
      <c r="K258" s="18"/>
      <c r="L258" s="18"/>
      <c r="M258" s="18"/>
      <c r="N258" s="23">
        <v>21644.04</v>
      </c>
      <c r="P258" s="16">
        <v>253</v>
      </c>
      <c r="Q258" s="59">
        <f t="shared" si="6"/>
        <v>85.549565217391304</v>
      </c>
      <c r="R258" s="61"/>
      <c r="S258" s="59">
        <f t="shared" si="7"/>
        <v>105.20217112886503</v>
      </c>
      <c r="T258" s="120">
        <v>910</v>
      </c>
    </row>
    <row r="259" spans="1:21">
      <c r="A259" s="120" t="s">
        <v>255</v>
      </c>
      <c r="B259" s="32" t="s">
        <v>636</v>
      </c>
      <c r="C259" s="114">
        <v>1000</v>
      </c>
      <c r="D259" s="16">
        <v>12000</v>
      </c>
      <c r="E259" s="120" t="s">
        <v>255</v>
      </c>
      <c r="F259" s="123">
        <v>32234</v>
      </c>
      <c r="G259" s="19">
        <v>11000</v>
      </c>
      <c r="H259" s="17">
        <v>21234</v>
      </c>
      <c r="I259" s="18">
        <v>0.32</v>
      </c>
      <c r="J259" s="56">
        <v>14439.119999999999</v>
      </c>
      <c r="K259" s="18"/>
      <c r="L259" s="18"/>
      <c r="M259" s="18"/>
      <c r="N259" s="23">
        <v>25439.119999999999</v>
      </c>
      <c r="P259" s="16">
        <v>253</v>
      </c>
      <c r="Q259" s="59">
        <f t="shared" si="6"/>
        <v>100.5498814229249</v>
      </c>
      <c r="R259" s="61"/>
      <c r="S259" s="59">
        <f t="shared" si="7"/>
        <v>119.34375088446455</v>
      </c>
      <c r="T259" s="120">
        <v>720</v>
      </c>
    </row>
    <row r="260" spans="1:21">
      <c r="A260" s="120" t="s">
        <v>256</v>
      </c>
      <c r="B260" s="32" t="s">
        <v>637</v>
      </c>
      <c r="C260" s="120">
        <v>995</v>
      </c>
      <c r="D260" s="16">
        <v>11940</v>
      </c>
      <c r="E260" s="120" t="s">
        <v>256</v>
      </c>
      <c r="F260" s="123">
        <v>28743</v>
      </c>
      <c r="G260" s="19">
        <v>11000</v>
      </c>
      <c r="H260" s="17">
        <v>17743</v>
      </c>
      <c r="I260" s="18">
        <v>0.32</v>
      </c>
      <c r="J260" s="56">
        <v>12065.24</v>
      </c>
      <c r="K260" s="18"/>
      <c r="L260" s="18"/>
      <c r="M260" s="18"/>
      <c r="N260" s="23">
        <v>23065.239999999998</v>
      </c>
      <c r="P260" s="16">
        <v>253</v>
      </c>
      <c r="Q260" s="59">
        <f t="shared" si="6"/>
        <v>91.166956521739124</v>
      </c>
      <c r="R260" s="61"/>
      <c r="S260" s="59">
        <f t="shared" si="7"/>
        <v>130.96850498845885</v>
      </c>
      <c r="T260" s="120">
        <v>490</v>
      </c>
    </row>
    <row r="261" spans="1:21">
      <c r="A261" s="120" t="s">
        <v>257</v>
      </c>
      <c r="B261" s="32" t="s">
        <v>638</v>
      </c>
      <c r="C261" s="120">
        <v>795</v>
      </c>
      <c r="D261" s="16">
        <v>9540</v>
      </c>
      <c r="E261" s="120" t="s">
        <v>257</v>
      </c>
      <c r="F261" s="123">
        <v>27388</v>
      </c>
      <c r="G261" s="19">
        <v>11000</v>
      </c>
      <c r="H261" s="17">
        <v>16388</v>
      </c>
      <c r="I261" s="18">
        <v>0.32</v>
      </c>
      <c r="J261" s="56">
        <v>11143.839999999998</v>
      </c>
      <c r="K261" s="18"/>
      <c r="L261" s="18"/>
      <c r="M261" s="18"/>
      <c r="N261" s="23">
        <v>22143.839999999997</v>
      </c>
      <c r="P261" s="16">
        <v>253</v>
      </c>
      <c r="Q261" s="59">
        <f t="shared" ref="Q261:Q324" si="8">N261/P261</f>
        <v>87.525059288537534</v>
      </c>
      <c r="R261" s="61"/>
      <c r="S261" s="59">
        <f t="shared" ref="S261:S324" si="9">D261/Q261</f>
        <v>108.99735547222164</v>
      </c>
      <c r="T261" s="120">
        <v>1250</v>
      </c>
    </row>
    <row r="262" spans="1:21">
      <c r="A262" s="120" t="s">
        <v>258</v>
      </c>
      <c r="B262" s="32" t="s">
        <v>639</v>
      </c>
      <c r="C262" s="120">
        <v>875</v>
      </c>
      <c r="D262" s="16">
        <v>10500</v>
      </c>
      <c r="E262" s="120" t="s">
        <v>258</v>
      </c>
      <c r="F262" s="123">
        <v>33167</v>
      </c>
      <c r="G262" s="19">
        <v>11000</v>
      </c>
      <c r="H262" s="17">
        <v>22167</v>
      </c>
      <c r="I262" s="18">
        <v>0.32</v>
      </c>
      <c r="J262" s="56">
        <v>15073.56</v>
      </c>
      <c r="K262" s="18"/>
      <c r="L262" s="18"/>
      <c r="M262" s="18"/>
      <c r="N262" s="23">
        <v>26073.559999999998</v>
      </c>
      <c r="P262" s="16">
        <v>253</v>
      </c>
      <c r="Q262" s="59">
        <f t="shared" si="8"/>
        <v>103.05754940711462</v>
      </c>
      <c r="R262" s="61"/>
      <c r="S262" s="59">
        <f t="shared" si="9"/>
        <v>101.88482125187355</v>
      </c>
      <c r="T262" s="120">
        <v>720</v>
      </c>
    </row>
    <row r="263" spans="1:21">
      <c r="A263" s="120" t="s">
        <v>259</v>
      </c>
      <c r="B263" s="32" t="s">
        <v>640</v>
      </c>
      <c r="C263" s="114">
        <v>1200</v>
      </c>
      <c r="D263" s="16">
        <v>14400</v>
      </c>
      <c r="E263" s="120" t="s">
        <v>259</v>
      </c>
      <c r="F263" s="123">
        <v>39021</v>
      </c>
      <c r="G263" s="19">
        <v>11000</v>
      </c>
      <c r="H263" s="17">
        <v>28021</v>
      </c>
      <c r="I263" s="18">
        <v>0.32</v>
      </c>
      <c r="J263" s="56">
        <v>19054.28</v>
      </c>
      <c r="K263" s="18"/>
      <c r="L263" s="18"/>
      <c r="M263" s="18"/>
      <c r="N263" s="23">
        <v>30054.28</v>
      </c>
      <c r="P263" s="16">
        <v>253</v>
      </c>
      <c r="Q263" s="59">
        <f t="shared" si="8"/>
        <v>118.79162055335968</v>
      </c>
      <c r="R263" s="61"/>
      <c r="S263" s="59">
        <f t="shared" si="9"/>
        <v>121.22067139854957</v>
      </c>
      <c r="T263" s="120">
        <v>1120</v>
      </c>
    </row>
    <row r="264" spans="1:21">
      <c r="A264" s="120" t="s">
        <v>260</v>
      </c>
      <c r="B264" s="32" t="s">
        <v>641</v>
      </c>
      <c r="C264" s="114">
        <v>1000</v>
      </c>
      <c r="D264" s="16">
        <v>12000</v>
      </c>
      <c r="E264" s="120" t="s">
        <v>260</v>
      </c>
      <c r="F264" s="123">
        <v>36574</v>
      </c>
      <c r="G264" s="19">
        <v>11000</v>
      </c>
      <c r="H264" s="17">
        <v>25574</v>
      </c>
      <c r="I264" s="18">
        <v>0.32</v>
      </c>
      <c r="J264" s="56">
        <v>17390.32</v>
      </c>
      <c r="K264" s="18"/>
      <c r="L264" s="18"/>
      <c r="M264" s="18"/>
      <c r="N264" s="23">
        <v>28390.32</v>
      </c>
      <c r="P264" s="16">
        <v>253</v>
      </c>
      <c r="Q264" s="59">
        <f t="shared" si="8"/>
        <v>112.21470355731225</v>
      </c>
      <c r="R264" s="61"/>
      <c r="S264" s="59">
        <f t="shared" si="9"/>
        <v>106.93785769234022</v>
      </c>
      <c r="T264" s="120">
        <v>350</v>
      </c>
    </row>
    <row r="265" spans="1:21">
      <c r="A265" s="120" t="s">
        <v>261</v>
      </c>
      <c r="B265" s="32" t="s">
        <v>642</v>
      </c>
      <c r="C265" s="120">
        <v>895</v>
      </c>
      <c r="D265" s="16">
        <v>10740</v>
      </c>
      <c r="E265" s="120" t="s">
        <v>261</v>
      </c>
      <c r="F265" s="123">
        <v>34602</v>
      </c>
      <c r="G265" s="19">
        <v>11000</v>
      </c>
      <c r="H265" s="17">
        <v>23602</v>
      </c>
      <c r="I265" s="18">
        <v>0.32</v>
      </c>
      <c r="J265" s="56">
        <v>16049.359999999999</v>
      </c>
      <c r="K265" s="18"/>
      <c r="L265" s="18"/>
      <c r="M265" s="18"/>
      <c r="N265" s="23">
        <v>27049.360000000001</v>
      </c>
      <c r="P265" s="16">
        <v>253</v>
      </c>
      <c r="Q265" s="59">
        <f t="shared" si="8"/>
        <v>106.91446640316205</v>
      </c>
      <c r="R265" s="61"/>
      <c r="S265" s="59">
        <f t="shared" si="9"/>
        <v>100.45413274103343</v>
      </c>
      <c r="T265" s="120">
        <v>1610</v>
      </c>
    </row>
    <row r="266" spans="1:21">
      <c r="A266" s="120" t="s">
        <v>262</v>
      </c>
      <c r="B266" s="32" t="s">
        <v>643</v>
      </c>
      <c r="C266" s="120">
        <v>850</v>
      </c>
      <c r="D266" s="16">
        <v>10200</v>
      </c>
      <c r="E266" s="120" t="s">
        <v>262</v>
      </c>
      <c r="F266" s="123">
        <v>33415</v>
      </c>
      <c r="G266" s="19">
        <v>11000</v>
      </c>
      <c r="H266" s="17">
        <v>22415</v>
      </c>
      <c r="I266" s="18">
        <v>0.32</v>
      </c>
      <c r="J266" s="56">
        <v>15242.199999999999</v>
      </c>
      <c r="K266" s="18"/>
      <c r="L266" s="18"/>
      <c r="M266" s="18"/>
      <c r="N266" s="23">
        <v>26242.199999999997</v>
      </c>
      <c r="P266" s="16">
        <v>253</v>
      </c>
      <c r="Q266" s="59">
        <f t="shared" si="8"/>
        <v>103.72411067193674</v>
      </c>
      <c r="R266" s="61"/>
      <c r="S266" s="59">
        <f t="shared" si="9"/>
        <v>98.337791800992306</v>
      </c>
      <c r="T266" s="120">
        <v>910</v>
      </c>
    </row>
    <row r="267" spans="1:21" s="40" customFormat="1">
      <c r="A267" s="40" t="s">
        <v>263</v>
      </c>
      <c r="B267" s="41" t="s">
        <v>644</v>
      </c>
      <c r="C267" s="49">
        <v>1100</v>
      </c>
      <c r="D267" s="42">
        <v>13200</v>
      </c>
      <c r="E267" s="40" t="s">
        <v>263</v>
      </c>
      <c r="F267" s="50">
        <v>44691</v>
      </c>
      <c r="G267" s="44">
        <v>11000</v>
      </c>
      <c r="H267" s="45">
        <v>32000</v>
      </c>
      <c r="I267" s="46">
        <v>0.32</v>
      </c>
      <c r="J267" s="57">
        <v>21759.999999999996</v>
      </c>
      <c r="K267" s="47">
        <v>1691</v>
      </c>
      <c r="L267" s="46">
        <v>0.4</v>
      </c>
      <c r="M267" s="47">
        <v>1014.5999999999999</v>
      </c>
      <c r="N267" s="48">
        <v>33774.599999999991</v>
      </c>
      <c r="P267" s="42">
        <v>253</v>
      </c>
      <c r="Q267" s="125">
        <f t="shared" si="8"/>
        <v>133.49644268774699</v>
      </c>
      <c r="S267" s="125">
        <f t="shared" si="9"/>
        <v>98.879039278037368</v>
      </c>
      <c r="T267" s="40">
        <v>130</v>
      </c>
    </row>
    <row r="268" spans="1:21">
      <c r="A268" s="26" t="s">
        <v>264</v>
      </c>
      <c r="B268" s="37" t="s">
        <v>645</v>
      </c>
      <c r="C268" s="31">
        <v>1095</v>
      </c>
      <c r="D268" s="27">
        <v>13140</v>
      </c>
      <c r="E268" s="26" t="s">
        <v>264</v>
      </c>
      <c r="F268" s="28" t="s">
        <v>377</v>
      </c>
      <c r="G268" s="29">
        <v>11000</v>
      </c>
      <c r="H268" s="28" t="s">
        <v>377</v>
      </c>
      <c r="I268" s="30">
        <v>0.32</v>
      </c>
      <c r="J268" s="58" t="s">
        <v>377</v>
      </c>
      <c r="K268" s="30"/>
      <c r="L268" s="30"/>
      <c r="M268" s="30"/>
      <c r="N268" s="28" t="s">
        <v>377</v>
      </c>
      <c r="O268" s="26"/>
      <c r="P268" s="27">
        <v>253</v>
      </c>
      <c r="Q268" s="28" t="s">
        <v>377</v>
      </c>
      <c r="R268" s="28"/>
      <c r="S268" s="28" t="s">
        <v>377</v>
      </c>
      <c r="T268" s="26" t="s">
        <v>377</v>
      </c>
      <c r="U268" s="120" t="s">
        <v>378</v>
      </c>
    </row>
    <row r="269" spans="1:21">
      <c r="A269" s="120" t="s">
        <v>265</v>
      </c>
      <c r="B269" s="32" t="s">
        <v>646</v>
      </c>
      <c r="C269" s="120">
        <v>995</v>
      </c>
      <c r="D269" s="16">
        <v>11940</v>
      </c>
      <c r="E269" s="120" t="s">
        <v>265</v>
      </c>
      <c r="F269" s="123">
        <v>31572</v>
      </c>
      <c r="G269" s="19">
        <v>11000</v>
      </c>
      <c r="H269" s="17">
        <v>20572</v>
      </c>
      <c r="I269" s="18">
        <v>0.32</v>
      </c>
      <c r="J269" s="56">
        <v>13988.96</v>
      </c>
      <c r="K269" s="18"/>
      <c r="L269" s="18"/>
      <c r="M269" s="18"/>
      <c r="N269" s="23">
        <v>24988.959999999999</v>
      </c>
      <c r="P269" s="16">
        <v>253</v>
      </c>
      <c r="Q269" s="59">
        <f t="shared" si="8"/>
        <v>98.770592885375493</v>
      </c>
      <c r="R269" s="61"/>
      <c r="S269" s="59">
        <f t="shared" si="9"/>
        <v>120.8861833385623</v>
      </c>
      <c r="T269" s="120">
        <v>380</v>
      </c>
    </row>
    <row r="270" spans="1:21">
      <c r="A270" s="120" t="s">
        <v>266</v>
      </c>
      <c r="B270" s="32" t="s">
        <v>647</v>
      </c>
      <c r="C270" s="120">
        <v>750</v>
      </c>
      <c r="D270" s="16">
        <v>9000</v>
      </c>
      <c r="E270" s="120" t="s">
        <v>266</v>
      </c>
      <c r="F270" s="123">
        <v>28000</v>
      </c>
      <c r="G270" s="19">
        <v>11000</v>
      </c>
      <c r="H270" s="17">
        <v>17000</v>
      </c>
      <c r="I270" s="18">
        <v>0.32</v>
      </c>
      <c r="J270" s="56">
        <v>11559.999999999998</v>
      </c>
      <c r="K270" s="18"/>
      <c r="L270" s="18"/>
      <c r="M270" s="18"/>
      <c r="N270" s="23">
        <v>22560</v>
      </c>
      <c r="P270" s="16">
        <v>253</v>
      </c>
      <c r="Q270" s="59">
        <f t="shared" si="8"/>
        <v>89.169960474308297</v>
      </c>
      <c r="R270" s="61"/>
      <c r="S270" s="59">
        <f t="shared" si="9"/>
        <v>100.93085106382979</v>
      </c>
      <c r="T270" s="120">
        <v>1990</v>
      </c>
    </row>
    <row r="271" spans="1:21">
      <c r="A271" s="120" t="s">
        <v>267</v>
      </c>
      <c r="B271" s="32" t="s">
        <v>648</v>
      </c>
      <c r="C271" s="120">
        <v>775</v>
      </c>
      <c r="D271" s="16">
        <v>9300</v>
      </c>
      <c r="E271" s="120" t="s">
        <v>267</v>
      </c>
      <c r="F271" s="123">
        <v>25626</v>
      </c>
      <c r="G271" s="19">
        <v>11000</v>
      </c>
      <c r="H271" s="17">
        <v>14626</v>
      </c>
      <c r="I271" s="18">
        <v>0.32</v>
      </c>
      <c r="J271" s="56">
        <v>9945.6799999999985</v>
      </c>
      <c r="K271" s="18"/>
      <c r="L271" s="18"/>
      <c r="M271" s="18"/>
      <c r="N271" s="23">
        <v>20945.68</v>
      </c>
      <c r="P271" s="16">
        <v>253</v>
      </c>
      <c r="Q271" s="59">
        <f t="shared" si="8"/>
        <v>82.789249011857706</v>
      </c>
      <c r="R271" s="61"/>
      <c r="S271" s="59">
        <f t="shared" si="9"/>
        <v>112.33342627214776</v>
      </c>
      <c r="T271" s="120">
        <v>350</v>
      </c>
    </row>
    <row r="272" spans="1:21">
      <c r="A272" s="120" t="s">
        <v>268</v>
      </c>
      <c r="B272" s="32" t="s">
        <v>649</v>
      </c>
      <c r="C272" s="120">
        <v>650</v>
      </c>
      <c r="D272" s="16">
        <v>7800</v>
      </c>
      <c r="E272" s="120" t="s">
        <v>268</v>
      </c>
      <c r="F272" s="123">
        <v>23710</v>
      </c>
      <c r="G272" s="19">
        <v>11000</v>
      </c>
      <c r="H272" s="17">
        <v>12710</v>
      </c>
      <c r="I272" s="18">
        <v>0.32</v>
      </c>
      <c r="J272" s="56">
        <v>8642.7999999999993</v>
      </c>
      <c r="K272" s="18"/>
      <c r="L272" s="18"/>
      <c r="M272" s="18"/>
      <c r="N272" s="23">
        <v>19642.8</v>
      </c>
      <c r="P272" s="16">
        <v>253</v>
      </c>
      <c r="Q272" s="59">
        <f t="shared" si="8"/>
        <v>77.639525691699603</v>
      </c>
      <c r="R272" s="61"/>
      <c r="S272" s="59">
        <f t="shared" si="9"/>
        <v>100.4642922597593</v>
      </c>
      <c r="T272" s="120">
        <v>500</v>
      </c>
    </row>
    <row r="273" spans="1:21">
      <c r="A273" s="120" t="s">
        <v>269</v>
      </c>
      <c r="B273" s="32" t="s">
        <v>650</v>
      </c>
      <c r="C273" s="120">
        <v>900</v>
      </c>
      <c r="D273" s="16">
        <v>10800</v>
      </c>
      <c r="E273" s="120" t="s">
        <v>269</v>
      </c>
      <c r="F273" s="123">
        <v>31113</v>
      </c>
      <c r="G273" s="19">
        <v>11000</v>
      </c>
      <c r="H273" s="17">
        <v>20113</v>
      </c>
      <c r="I273" s="18">
        <v>0.32</v>
      </c>
      <c r="J273" s="56">
        <v>13676.839999999998</v>
      </c>
      <c r="K273" s="18"/>
      <c r="L273" s="18"/>
      <c r="M273" s="18"/>
      <c r="N273" s="23">
        <v>24676.839999999997</v>
      </c>
      <c r="P273" s="16">
        <v>253</v>
      </c>
      <c r="Q273" s="59">
        <f t="shared" si="8"/>
        <v>97.536916996047424</v>
      </c>
      <c r="R273" s="61"/>
      <c r="S273" s="59">
        <f t="shared" si="9"/>
        <v>110.72730544105323</v>
      </c>
      <c r="T273" s="120">
        <v>310</v>
      </c>
    </row>
    <row r="274" spans="1:21">
      <c r="A274" s="26" t="s">
        <v>270</v>
      </c>
      <c r="B274" s="37" t="s">
        <v>651</v>
      </c>
      <c r="C274" s="26">
        <v>700</v>
      </c>
      <c r="D274" s="27">
        <v>8400</v>
      </c>
      <c r="E274" s="26" t="s">
        <v>270</v>
      </c>
      <c r="F274" s="28" t="s">
        <v>377</v>
      </c>
      <c r="G274" s="29">
        <v>11000</v>
      </c>
      <c r="H274" s="28" t="s">
        <v>377</v>
      </c>
      <c r="I274" s="30">
        <v>0.32</v>
      </c>
      <c r="J274" s="58" t="s">
        <v>377</v>
      </c>
      <c r="K274" s="30"/>
      <c r="L274" s="30"/>
      <c r="M274" s="30"/>
      <c r="N274" s="28" t="s">
        <v>377</v>
      </c>
      <c r="O274" s="26"/>
      <c r="P274" s="27">
        <v>253</v>
      </c>
      <c r="Q274" s="28" t="s">
        <v>377</v>
      </c>
      <c r="R274" s="28"/>
      <c r="S274" s="28" t="s">
        <v>377</v>
      </c>
      <c r="T274" s="26" t="s">
        <v>377</v>
      </c>
      <c r="U274" s="120" t="s">
        <v>378</v>
      </c>
    </row>
    <row r="275" spans="1:21">
      <c r="A275" s="120" t="s">
        <v>271</v>
      </c>
      <c r="B275" s="32" t="s">
        <v>652</v>
      </c>
      <c r="C275" s="120">
        <v>825</v>
      </c>
      <c r="D275" s="16">
        <v>9900</v>
      </c>
      <c r="E275" s="120" t="s">
        <v>271</v>
      </c>
      <c r="F275" s="123">
        <v>30854</v>
      </c>
      <c r="G275" s="19">
        <v>11000</v>
      </c>
      <c r="H275" s="17">
        <v>19854</v>
      </c>
      <c r="I275" s="18">
        <v>0.32</v>
      </c>
      <c r="J275" s="56">
        <v>13500.72</v>
      </c>
      <c r="K275" s="18"/>
      <c r="L275" s="18"/>
      <c r="M275" s="18"/>
      <c r="N275" s="23">
        <v>24500.720000000001</v>
      </c>
      <c r="P275" s="16">
        <v>253</v>
      </c>
      <c r="Q275" s="59">
        <f t="shared" si="8"/>
        <v>96.840790513833994</v>
      </c>
      <c r="R275" s="61"/>
      <c r="S275" s="59">
        <f t="shared" si="9"/>
        <v>102.22964876134252</v>
      </c>
      <c r="T275" s="120">
        <v>500</v>
      </c>
    </row>
    <row r="276" spans="1:21">
      <c r="A276" s="120" t="s">
        <v>272</v>
      </c>
      <c r="B276" s="32" t="s">
        <v>653</v>
      </c>
      <c r="C276" s="120">
        <v>825</v>
      </c>
      <c r="D276" s="16">
        <v>9900</v>
      </c>
      <c r="E276" s="120" t="s">
        <v>272</v>
      </c>
      <c r="F276" s="123">
        <v>31946</v>
      </c>
      <c r="G276" s="19">
        <v>11000</v>
      </c>
      <c r="H276" s="17">
        <v>20946</v>
      </c>
      <c r="I276" s="18">
        <v>0.32</v>
      </c>
      <c r="J276" s="56">
        <v>14243.279999999999</v>
      </c>
      <c r="K276" s="18"/>
      <c r="L276" s="18"/>
      <c r="M276" s="18"/>
      <c r="N276" s="23">
        <v>25243.279999999999</v>
      </c>
      <c r="P276" s="16">
        <v>253</v>
      </c>
      <c r="Q276" s="59">
        <f t="shared" si="8"/>
        <v>99.775810276679834</v>
      </c>
      <c r="R276" s="61"/>
      <c r="S276" s="59">
        <f t="shared" si="9"/>
        <v>99.222446528343397</v>
      </c>
      <c r="T276" s="120">
        <v>5250</v>
      </c>
    </row>
    <row r="277" spans="1:21">
      <c r="A277" s="120" t="s">
        <v>273</v>
      </c>
      <c r="B277" s="32" t="s">
        <v>654</v>
      </c>
      <c r="C277" s="120">
        <v>875</v>
      </c>
      <c r="D277" s="16">
        <v>10500</v>
      </c>
      <c r="E277" s="120" t="s">
        <v>273</v>
      </c>
      <c r="F277" s="123">
        <v>33626</v>
      </c>
      <c r="G277" s="19">
        <v>11000</v>
      </c>
      <c r="H277" s="17">
        <v>22626</v>
      </c>
      <c r="I277" s="18">
        <v>0.32</v>
      </c>
      <c r="J277" s="56">
        <v>15385.679999999998</v>
      </c>
      <c r="K277" s="18"/>
      <c r="L277" s="18"/>
      <c r="M277" s="18"/>
      <c r="N277" s="23">
        <v>26385.68</v>
      </c>
      <c r="P277" s="16">
        <v>253</v>
      </c>
      <c r="Q277" s="59">
        <f t="shared" si="8"/>
        <v>104.29122529644269</v>
      </c>
      <c r="R277" s="61"/>
      <c r="S277" s="59">
        <f t="shared" si="9"/>
        <v>100.67961106175774</v>
      </c>
      <c r="T277" s="120">
        <v>540</v>
      </c>
    </row>
    <row r="278" spans="1:21">
      <c r="A278" s="120" t="s">
        <v>274</v>
      </c>
      <c r="B278" s="32" t="s">
        <v>655</v>
      </c>
      <c r="C278" s="120">
        <v>825</v>
      </c>
      <c r="D278" s="16">
        <v>9900</v>
      </c>
      <c r="E278" s="120" t="s">
        <v>274</v>
      </c>
      <c r="F278" s="123">
        <v>34881</v>
      </c>
      <c r="G278" s="19">
        <v>11000</v>
      </c>
      <c r="H278" s="17">
        <v>23881</v>
      </c>
      <c r="I278" s="18">
        <v>0.32</v>
      </c>
      <c r="J278" s="56">
        <v>16239.079999999998</v>
      </c>
      <c r="K278" s="18"/>
      <c r="L278" s="18"/>
      <c r="M278" s="18"/>
      <c r="N278" s="23">
        <v>27239.079999999998</v>
      </c>
      <c r="P278" s="16">
        <v>253</v>
      </c>
      <c r="Q278" s="59">
        <f t="shared" si="8"/>
        <v>107.66434782608695</v>
      </c>
      <c r="R278" s="61"/>
      <c r="S278" s="59">
        <f t="shared" si="9"/>
        <v>91.952444796226601</v>
      </c>
      <c r="T278" s="120">
        <v>320</v>
      </c>
    </row>
    <row r="279" spans="1:21">
      <c r="A279" s="120" t="s">
        <v>275</v>
      </c>
      <c r="B279" s="32" t="s">
        <v>656</v>
      </c>
      <c r="C279" s="120">
        <v>795</v>
      </c>
      <c r="D279" s="16">
        <v>9540</v>
      </c>
      <c r="E279" s="120" t="s">
        <v>275</v>
      </c>
      <c r="F279" s="123">
        <v>30854</v>
      </c>
      <c r="G279" s="19">
        <v>11000</v>
      </c>
      <c r="H279" s="17">
        <v>19854</v>
      </c>
      <c r="I279" s="18">
        <v>0.32</v>
      </c>
      <c r="J279" s="56">
        <v>13500.72</v>
      </c>
      <c r="K279" s="18"/>
      <c r="L279" s="18"/>
      <c r="M279" s="18"/>
      <c r="N279" s="23">
        <v>24500.720000000001</v>
      </c>
      <c r="P279" s="16">
        <v>253</v>
      </c>
      <c r="Q279" s="59">
        <f t="shared" si="8"/>
        <v>96.840790513833994</v>
      </c>
      <c r="R279" s="61"/>
      <c r="S279" s="59">
        <f t="shared" si="9"/>
        <v>98.512206988202792</v>
      </c>
      <c r="T279" s="120">
        <v>460</v>
      </c>
    </row>
    <row r="280" spans="1:21">
      <c r="A280" s="120" t="s">
        <v>276</v>
      </c>
      <c r="B280" s="32" t="s">
        <v>657</v>
      </c>
      <c r="C280" s="120">
        <v>775</v>
      </c>
      <c r="D280" s="16">
        <v>9300</v>
      </c>
      <c r="E280" s="120" t="s">
        <v>276</v>
      </c>
      <c r="F280" s="123">
        <v>31012</v>
      </c>
      <c r="G280" s="19">
        <v>11000</v>
      </c>
      <c r="H280" s="17">
        <v>20012</v>
      </c>
      <c r="I280" s="18">
        <v>0.32</v>
      </c>
      <c r="J280" s="56">
        <v>13608.159999999998</v>
      </c>
      <c r="K280" s="18"/>
      <c r="L280" s="18"/>
      <c r="M280" s="18"/>
      <c r="N280" s="23">
        <v>24608.159999999996</v>
      </c>
      <c r="P280" s="16">
        <v>253</v>
      </c>
      <c r="Q280" s="59">
        <f t="shared" si="8"/>
        <v>97.265454545454531</v>
      </c>
      <c r="R280" s="61"/>
      <c r="S280" s="59">
        <f t="shared" si="9"/>
        <v>95.614625392552725</v>
      </c>
      <c r="T280" s="120">
        <v>350</v>
      </c>
    </row>
    <row r="281" spans="1:21">
      <c r="A281" s="120" t="s">
        <v>277</v>
      </c>
      <c r="B281" s="32" t="s">
        <v>658</v>
      </c>
      <c r="C281" s="120">
        <v>695</v>
      </c>
      <c r="D281" s="16">
        <v>8340</v>
      </c>
      <c r="E281" s="120" t="s">
        <v>277</v>
      </c>
      <c r="F281" s="123">
        <v>28135</v>
      </c>
      <c r="G281" s="19">
        <v>11000</v>
      </c>
      <c r="H281" s="17">
        <v>17135</v>
      </c>
      <c r="I281" s="18">
        <v>0.32</v>
      </c>
      <c r="J281" s="56">
        <v>11651.8</v>
      </c>
      <c r="K281" s="18"/>
      <c r="L281" s="18"/>
      <c r="M281" s="18"/>
      <c r="N281" s="23">
        <v>22651.8</v>
      </c>
      <c r="P281" s="16">
        <v>253</v>
      </c>
      <c r="Q281" s="59">
        <f t="shared" si="8"/>
        <v>89.532806324110666</v>
      </c>
      <c r="R281" s="61"/>
      <c r="S281" s="59">
        <f t="shared" si="9"/>
        <v>93.150213228087836</v>
      </c>
      <c r="T281" s="120">
        <v>580</v>
      </c>
    </row>
    <row r="282" spans="1:21">
      <c r="A282" s="120" t="s">
        <v>278</v>
      </c>
      <c r="B282" s="32" t="s">
        <v>659</v>
      </c>
      <c r="C282" s="120">
        <v>950</v>
      </c>
      <c r="D282" s="16">
        <v>11400</v>
      </c>
      <c r="E282" s="120" t="s">
        <v>278</v>
      </c>
      <c r="F282" s="123">
        <v>37803</v>
      </c>
      <c r="G282" s="19">
        <v>11000</v>
      </c>
      <c r="H282" s="17">
        <v>26803</v>
      </c>
      <c r="I282" s="18">
        <v>0.32</v>
      </c>
      <c r="J282" s="56">
        <v>18226.039999999997</v>
      </c>
      <c r="K282" s="18"/>
      <c r="L282" s="18"/>
      <c r="M282" s="18"/>
      <c r="N282" s="23">
        <v>29226.039999999997</v>
      </c>
      <c r="P282" s="16">
        <v>253</v>
      </c>
      <c r="Q282" s="59">
        <f t="shared" si="8"/>
        <v>115.5179446640316</v>
      </c>
      <c r="R282" s="61"/>
      <c r="S282" s="59">
        <f t="shared" si="9"/>
        <v>98.685966350555887</v>
      </c>
      <c r="T282" s="120">
        <v>360</v>
      </c>
    </row>
    <row r="283" spans="1:21">
      <c r="A283" s="120" t="s">
        <v>279</v>
      </c>
      <c r="B283" s="32" t="s">
        <v>660</v>
      </c>
      <c r="C283" s="120">
        <v>775</v>
      </c>
      <c r="D283" s="16">
        <v>9300</v>
      </c>
      <c r="E283" s="120" t="s">
        <v>279</v>
      </c>
      <c r="F283" s="123">
        <v>29262</v>
      </c>
      <c r="G283" s="19">
        <v>11000</v>
      </c>
      <c r="H283" s="17">
        <v>18262</v>
      </c>
      <c r="I283" s="18">
        <v>0.32</v>
      </c>
      <c r="J283" s="56">
        <v>12418.159999999998</v>
      </c>
      <c r="K283" s="18"/>
      <c r="L283" s="18"/>
      <c r="M283" s="18"/>
      <c r="N283" s="23">
        <v>23418.159999999996</v>
      </c>
      <c r="P283" s="16">
        <v>253</v>
      </c>
      <c r="Q283" s="59">
        <f t="shared" si="8"/>
        <v>92.561897233201563</v>
      </c>
      <c r="R283" s="61"/>
      <c r="S283" s="59">
        <f t="shared" si="9"/>
        <v>100.47330789438625</v>
      </c>
      <c r="T283" s="120">
        <v>240</v>
      </c>
    </row>
    <row r="284" spans="1:21">
      <c r="A284" s="120" t="s">
        <v>280</v>
      </c>
      <c r="B284" s="32" t="s">
        <v>661</v>
      </c>
      <c r="C284" s="120">
        <v>795</v>
      </c>
      <c r="D284" s="16">
        <v>9540</v>
      </c>
      <c r="E284" s="120" t="s">
        <v>280</v>
      </c>
      <c r="F284" s="123">
        <v>30545</v>
      </c>
      <c r="G284" s="19">
        <v>11000</v>
      </c>
      <c r="H284" s="17">
        <v>19545</v>
      </c>
      <c r="I284" s="18">
        <v>0.32</v>
      </c>
      <c r="J284" s="56">
        <v>13290.599999999999</v>
      </c>
      <c r="K284" s="18"/>
      <c r="L284" s="18"/>
      <c r="M284" s="18"/>
      <c r="N284" s="23">
        <v>24290.6</v>
      </c>
      <c r="P284" s="16">
        <v>253</v>
      </c>
      <c r="Q284" s="59">
        <f t="shared" si="8"/>
        <v>96.010276679841894</v>
      </c>
      <c r="R284" s="61"/>
      <c r="S284" s="59">
        <f t="shared" si="9"/>
        <v>99.364363169291835</v>
      </c>
      <c r="T284" s="120">
        <v>980</v>
      </c>
    </row>
    <row r="285" spans="1:21">
      <c r="A285" s="120" t="s">
        <v>281</v>
      </c>
      <c r="B285" s="32" t="s">
        <v>662</v>
      </c>
      <c r="C285" s="120">
        <v>880</v>
      </c>
      <c r="D285" s="16">
        <v>10560</v>
      </c>
      <c r="E285" s="120" t="s">
        <v>281</v>
      </c>
      <c r="F285" s="123">
        <v>29466</v>
      </c>
      <c r="G285" s="19">
        <v>11000</v>
      </c>
      <c r="H285" s="17">
        <v>18466</v>
      </c>
      <c r="I285" s="18">
        <v>0.32</v>
      </c>
      <c r="J285" s="56">
        <v>12556.88</v>
      </c>
      <c r="K285" s="18"/>
      <c r="L285" s="18"/>
      <c r="M285" s="18"/>
      <c r="N285" s="23">
        <v>23556.879999999997</v>
      </c>
      <c r="P285" s="16">
        <v>253</v>
      </c>
      <c r="Q285" s="59">
        <f t="shared" si="8"/>
        <v>93.110197628458494</v>
      </c>
      <c r="R285" s="61"/>
      <c r="S285" s="59">
        <f t="shared" si="9"/>
        <v>113.41400049582118</v>
      </c>
      <c r="T285" s="120">
        <v>480</v>
      </c>
    </row>
    <row r="286" spans="1:21">
      <c r="A286" s="120" t="s">
        <v>282</v>
      </c>
      <c r="B286" s="32" t="s">
        <v>663</v>
      </c>
      <c r="C286" s="120">
        <v>800</v>
      </c>
      <c r="D286" s="16">
        <v>9600</v>
      </c>
      <c r="E286" s="120" t="s">
        <v>282</v>
      </c>
      <c r="F286" s="123">
        <v>34511</v>
      </c>
      <c r="G286" s="19">
        <v>11000</v>
      </c>
      <c r="H286" s="17">
        <v>23511</v>
      </c>
      <c r="I286" s="18">
        <v>0.32</v>
      </c>
      <c r="J286" s="56">
        <v>15987.479999999998</v>
      </c>
      <c r="K286" s="18"/>
      <c r="L286" s="18"/>
      <c r="M286" s="18"/>
      <c r="N286" s="23">
        <v>26987.479999999996</v>
      </c>
      <c r="P286" s="16">
        <v>253</v>
      </c>
      <c r="Q286" s="59">
        <f t="shared" si="8"/>
        <v>106.66988142292489</v>
      </c>
      <c r="R286" s="61"/>
      <c r="S286" s="59">
        <f t="shared" si="9"/>
        <v>89.997287631153426</v>
      </c>
      <c r="T286" s="120">
        <v>280</v>
      </c>
    </row>
    <row r="287" spans="1:21">
      <c r="A287" s="120" t="s">
        <v>283</v>
      </c>
      <c r="B287" s="32" t="s">
        <v>664</v>
      </c>
      <c r="C287" s="120">
        <v>925</v>
      </c>
      <c r="D287" s="16">
        <v>11100</v>
      </c>
      <c r="E287" s="120" t="s">
        <v>283</v>
      </c>
      <c r="F287" s="123">
        <v>36023</v>
      </c>
      <c r="G287" s="19">
        <v>11000</v>
      </c>
      <c r="H287" s="17">
        <v>25023</v>
      </c>
      <c r="I287" s="18">
        <v>0.32</v>
      </c>
      <c r="J287" s="56">
        <v>17015.64</v>
      </c>
      <c r="K287" s="18"/>
      <c r="L287" s="18"/>
      <c r="M287" s="18"/>
      <c r="N287" s="23">
        <v>28015.64</v>
      </c>
      <c r="P287" s="16">
        <v>253</v>
      </c>
      <c r="Q287" s="59">
        <f t="shared" si="8"/>
        <v>110.73375494071146</v>
      </c>
      <c r="R287" s="61"/>
      <c r="S287" s="59">
        <f t="shared" si="9"/>
        <v>100.24043712726177</v>
      </c>
      <c r="T287" s="120">
        <v>670</v>
      </c>
    </row>
    <row r="288" spans="1:21">
      <c r="A288" s="120" t="s">
        <v>284</v>
      </c>
      <c r="B288" s="32" t="s">
        <v>665</v>
      </c>
      <c r="C288" s="120">
        <v>775</v>
      </c>
      <c r="D288" s="16">
        <v>9300</v>
      </c>
      <c r="E288" s="120" t="s">
        <v>284</v>
      </c>
      <c r="F288" s="123">
        <v>30000</v>
      </c>
      <c r="G288" s="19">
        <v>11000</v>
      </c>
      <c r="H288" s="17">
        <v>19000</v>
      </c>
      <c r="I288" s="18">
        <v>0.32</v>
      </c>
      <c r="J288" s="56">
        <v>12919.999999999998</v>
      </c>
      <c r="K288" s="18"/>
      <c r="L288" s="18"/>
      <c r="M288" s="18"/>
      <c r="N288" s="23">
        <v>23920</v>
      </c>
      <c r="P288" s="16">
        <v>253</v>
      </c>
      <c r="Q288" s="59">
        <f t="shared" si="8"/>
        <v>94.545454545454547</v>
      </c>
      <c r="R288" s="61"/>
      <c r="S288" s="59">
        <f t="shared" si="9"/>
        <v>98.365384615384613</v>
      </c>
      <c r="T288" s="120">
        <v>4660</v>
      </c>
    </row>
    <row r="289" spans="1:21">
      <c r="A289" s="120" t="s">
        <v>285</v>
      </c>
      <c r="B289" s="32" t="s">
        <v>666</v>
      </c>
      <c r="C289" s="120">
        <v>750</v>
      </c>
      <c r="D289" s="16">
        <v>9000</v>
      </c>
      <c r="E289" s="120" t="s">
        <v>285</v>
      </c>
      <c r="F289" s="123">
        <v>29170</v>
      </c>
      <c r="G289" s="19">
        <v>11000</v>
      </c>
      <c r="H289" s="17">
        <v>18170</v>
      </c>
      <c r="I289" s="18">
        <v>0.32</v>
      </c>
      <c r="J289" s="56">
        <v>12355.599999999999</v>
      </c>
      <c r="K289" s="18"/>
      <c r="L289" s="18"/>
      <c r="M289" s="18"/>
      <c r="N289" s="23">
        <v>23355.599999999999</v>
      </c>
      <c r="P289" s="16">
        <v>253</v>
      </c>
      <c r="Q289" s="59">
        <f t="shared" si="8"/>
        <v>92.314624505928847</v>
      </c>
      <c r="R289" s="61"/>
      <c r="S289" s="59">
        <f t="shared" si="9"/>
        <v>97.492678415454975</v>
      </c>
      <c r="T289" s="120">
        <v>230</v>
      </c>
    </row>
    <row r="290" spans="1:21">
      <c r="A290" s="120" t="s">
        <v>286</v>
      </c>
      <c r="B290" s="32" t="s">
        <v>667</v>
      </c>
      <c r="C290" s="120">
        <v>823</v>
      </c>
      <c r="D290" s="16">
        <v>9876</v>
      </c>
      <c r="E290" s="120" t="s">
        <v>286</v>
      </c>
      <c r="F290" s="123">
        <v>32355</v>
      </c>
      <c r="G290" s="19">
        <v>11000</v>
      </c>
      <c r="H290" s="17">
        <v>21355</v>
      </c>
      <c r="I290" s="18">
        <v>0.32</v>
      </c>
      <c r="J290" s="56">
        <v>14521.399999999998</v>
      </c>
      <c r="K290" s="18"/>
      <c r="L290" s="18"/>
      <c r="M290" s="18"/>
      <c r="N290" s="23">
        <v>25521.399999999998</v>
      </c>
      <c r="P290" s="16">
        <v>253</v>
      </c>
      <c r="Q290" s="59">
        <f t="shared" si="8"/>
        <v>100.87509881422925</v>
      </c>
      <c r="R290" s="61"/>
      <c r="S290" s="59">
        <f t="shared" si="9"/>
        <v>97.903249821718248</v>
      </c>
      <c r="T290" s="120">
        <v>580</v>
      </c>
    </row>
    <row r="291" spans="1:21">
      <c r="A291" s="120" t="s">
        <v>287</v>
      </c>
      <c r="B291" s="32" t="s">
        <v>668</v>
      </c>
      <c r="C291" s="120">
        <v>950</v>
      </c>
      <c r="D291" s="16">
        <v>11400</v>
      </c>
      <c r="E291" s="120" t="s">
        <v>287</v>
      </c>
      <c r="F291" s="123">
        <v>33427</v>
      </c>
      <c r="G291" s="19">
        <v>11000</v>
      </c>
      <c r="H291" s="17">
        <v>22427</v>
      </c>
      <c r="I291" s="18">
        <v>0.32</v>
      </c>
      <c r="J291" s="56">
        <v>15250.359999999999</v>
      </c>
      <c r="K291" s="18"/>
      <c r="L291" s="18"/>
      <c r="M291" s="18"/>
      <c r="N291" s="23">
        <v>26250.36</v>
      </c>
      <c r="P291" s="16">
        <v>253</v>
      </c>
      <c r="Q291" s="59">
        <f t="shared" si="8"/>
        <v>103.75636363636364</v>
      </c>
      <c r="R291" s="61"/>
      <c r="S291" s="59">
        <f t="shared" si="9"/>
        <v>109.87277888760381</v>
      </c>
      <c r="T291" s="120">
        <v>350</v>
      </c>
    </row>
    <row r="292" spans="1:21">
      <c r="A292" s="120" t="s">
        <v>288</v>
      </c>
      <c r="B292" s="32" t="s">
        <v>669</v>
      </c>
      <c r="C292" s="120">
        <v>600</v>
      </c>
      <c r="D292" s="16">
        <v>7200</v>
      </c>
      <c r="E292" s="120" t="s">
        <v>288</v>
      </c>
      <c r="F292" s="123">
        <v>25549</v>
      </c>
      <c r="G292" s="19">
        <v>11000</v>
      </c>
      <c r="H292" s="17">
        <v>14549</v>
      </c>
      <c r="I292" s="18">
        <v>0.32</v>
      </c>
      <c r="J292" s="56">
        <v>9893.32</v>
      </c>
      <c r="K292" s="18"/>
      <c r="L292" s="18"/>
      <c r="M292" s="18"/>
      <c r="N292" s="23">
        <v>20893.32</v>
      </c>
      <c r="P292" s="16">
        <v>253</v>
      </c>
      <c r="Q292" s="59">
        <f t="shared" si="8"/>
        <v>82.582292490118576</v>
      </c>
      <c r="R292" s="61"/>
      <c r="S292" s="59">
        <f t="shared" si="9"/>
        <v>87.185760807760573</v>
      </c>
      <c r="T292" s="120">
        <v>460</v>
      </c>
    </row>
    <row r="293" spans="1:21">
      <c r="A293" s="120" t="s">
        <v>289</v>
      </c>
      <c r="B293" s="32" t="s">
        <v>670</v>
      </c>
      <c r="C293" s="120">
        <v>800</v>
      </c>
      <c r="D293" s="16">
        <v>9600</v>
      </c>
      <c r="E293" s="120" t="s">
        <v>289</v>
      </c>
      <c r="F293" s="123">
        <v>28795</v>
      </c>
      <c r="G293" s="19">
        <v>11000</v>
      </c>
      <c r="H293" s="17">
        <v>17795</v>
      </c>
      <c r="I293" s="18">
        <v>0.32</v>
      </c>
      <c r="J293" s="56">
        <v>12100.599999999999</v>
      </c>
      <c r="K293" s="18"/>
      <c r="L293" s="18"/>
      <c r="M293" s="18"/>
      <c r="N293" s="23">
        <v>23100.6</v>
      </c>
      <c r="P293" s="16">
        <v>253</v>
      </c>
      <c r="Q293" s="59">
        <f t="shared" si="8"/>
        <v>91.306719367588926</v>
      </c>
      <c r="R293" s="61"/>
      <c r="S293" s="59">
        <f t="shared" si="9"/>
        <v>105.14012623048752</v>
      </c>
      <c r="T293" s="120">
        <v>290</v>
      </c>
    </row>
    <row r="294" spans="1:21">
      <c r="A294" s="120" t="s">
        <v>290</v>
      </c>
      <c r="B294" s="32" t="s">
        <v>671</v>
      </c>
      <c r="C294" s="120">
        <v>850</v>
      </c>
      <c r="D294" s="16">
        <v>10200</v>
      </c>
      <c r="E294" s="120" t="s">
        <v>290</v>
      </c>
      <c r="F294" s="123">
        <v>30118</v>
      </c>
      <c r="G294" s="19">
        <v>11000</v>
      </c>
      <c r="H294" s="17">
        <v>19118</v>
      </c>
      <c r="I294" s="18">
        <v>0.32</v>
      </c>
      <c r="J294" s="56">
        <v>13000.239999999998</v>
      </c>
      <c r="K294" s="18"/>
      <c r="L294" s="18"/>
      <c r="M294" s="18"/>
      <c r="N294" s="23">
        <v>24000.239999999998</v>
      </c>
      <c r="P294" s="16">
        <v>253</v>
      </c>
      <c r="Q294" s="59">
        <f t="shared" si="8"/>
        <v>94.86260869565217</v>
      </c>
      <c r="R294" s="61"/>
      <c r="S294" s="59">
        <f t="shared" si="9"/>
        <v>107.52392476075239</v>
      </c>
      <c r="T294" s="120">
        <v>520</v>
      </c>
    </row>
    <row r="295" spans="1:21">
      <c r="A295" s="120" t="s">
        <v>291</v>
      </c>
      <c r="B295" s="32" t="s">
        <v>672</v>
      </c>
      <c r="C295" s="114">
        <v>1050</v>
      </c>
      <c r="D295" s="16">
        <v>12600</v>
      </c>
      <c r="E295" s="120" t="s">
        <v>291</v>
      </c>
      <c r="F295" s="123">
        <v>33553</v>
      </c>
      <c r="G295" s="19">
        <v>11000</v>
      </c>
      <c r="H295" s="17">
        <v>22553</v>
      </c>
      <c r="I295" s="18">
        <v>0.32</v>
      </c>
      <c r="J295" s="56">
        <v>15336.039999999999</v>
      </c>
      <c r="K295" s="18"/>
      <c r="L295" s="18"/>
      <c r="M295" s="18"/>
      <c r="N295" s="23">
        <v>26336.04</v>
      </c>
      <c r="P295" s="16">
        <v>253</v>
      </c>
      <c r="Q295" s="59">
        <f t="shared" si="8"/>
        <v>104.09501976284585</v>
      </c>
      <c r="R295" s="61"/>
      <c r="S295" s="59">
        <f t="shared" si="9"/>
        <v>121.04325479457049</v>
      </c>
      <c r="T295" s="120">
        <v>190</v>
      </c>
    </row>
    <row r="296" spans="1:21">
      <c r="A296" s="120" t="s">
        <v>292</v>
      </c>
      <c r="B296" s="32" t="s">
        <v>673</v>
      </c>
      <c r="C296" s="120">
        <v>595</v>
      </c>
      <c r="D296" s="16">
        <v>7140</v>
      </c>
      <c r="E296" s="120" t="s">
        <v>292</v>
      </c>
      <c r="F296" s="123">
        <v>27344</v>
      </c>
      <c r="G296" s="19">
        <v>11000</v>
      </c>
      <c r="H296" s="17">
        <v>16344</v>
      </c>
      <c r="I296" s="18">
        <v>0.32</v>
      </c>
      <c r="J296" s="56">
        <v>11113.919999999998</v>
      </c>
      <c r="K296" s="18"/>
      <c r="L296" s="18"/>
      <c r="M296" s="18"/>
      <c r="N296" s="23">
        <v>22113.919999999998</v>
      </c>
      <c r="P296" s="16">
        <v>253</v>
      </c>
      <c r="Q296" s="59">
        <f t="shared" si="8"/>
        <v>87.406798418972329</v>
      </c>
      <c r="R296" s="61"/>
      <c r="S296" s="59">
        <f t="shared" si="9"/>
        <v>81.68700981101496</v>
      </c>
      <c r="T296" s="120">
        <v>520</v>
      </c>
    </row>
    <row r="297" spans="1:21">
      <c r="A297" s="120" t="s">
        <v>293</v>
      </c>
      <c r="B297" s="32" t="s">
        <v>674</v>
      </c>
      <c r="C297" s="120">
        <v>725</v>
      </c>
      <c r="D297" s="16">
        <v>8700</v>
      </c>
      <c r="E297" s="120" t="s">
        <v>293</v>
      </c>
      <c r="F297" s="123">
        <v>29791</v>
      </c>
      <c r="G297" s="19">
        <v>11000</v>
      </c>
      <c r="H297" s="17">
        <v>18791</v>
      </c>
      <c r="I297" s="18">
        <v>0.32</v>
      </c>
      <c r="J297" s="56">
        <v>12777.88</v>
      </c>
      <c r="K297" s="18"/>
      <c r="L297" s="18"/>
      <c r="M297" s="18"/>
      <c r="N297" s="23">
        <v>23777.879999999997</v>
      </c>
      <c r="P297" s="16">
        <v>253</v>
      </c>
      <c r="Q297" s="59">
        <f t="shared" si="8"/>
        <v>93.983715415019759</v>
      </c>
      <c r="R297" s="61"/>
      <c r="S297" s="59">
        <f t="shared" si="9"/>
        <v>92.569228207056312</v>
      </c>
      <c r="T297" s="120">
        <v>340</v>
      </c>
    </row>
    <row r="298" spans="1:21">
      <c r="A298" s="120" t="s">
        <v>294</v>
      </c>
      <c r="B298" s="32" t="s">
        <v>675</v>
      </c>
      <c r="C298" s="120">
        <v>650</v>
      </c>
      <c r="D298" s="16">
        <v>7800</v>
      </c>
      <c r="E298" s="120" t="s">
        <v>294</v>
      </c>
      <c r="F298" s="123">
        <v>24912</v>
      </c>
      <c r="G298" s="19">
        <v>11000</v>
      </c>
      <c r="H298" s="17">
        <v>13912</v>
      </c>
      <c r="I298" s="18">
        <v>0.32</v>
      </c>
      <c r="J298" s="56">
        <v>9460.16</v>
      </c>
      <c r="K298" s="18"/>
      <c r="L298" s="18"/>
      <c r="M298" s="18"/>
      <c r="N298" s="23">
        <v>20460.16</v>
      </c>
      <c r="P298" s="16">
        <v>253</v>
      </c>
      <c r="Q298" s="59">
        <f t="shared" si="8"/>
        <v>80.870197628458499</v>
      </c>
      <c r="R298" s="61"/>
      <c r="S298" s="59">
        <f t="shared" si="9"/>
        <v>96.45085864431168</v>
      </c>
      <c r="T298" s="120">
        <v>470</v>
      </c>
    </row>
    <row r="299" spans="1:21">
      <c r="A299" s="120" t="s">
        <v>295</v>
      </c>
      <c r="B299" s="32" t="s">
        <v>676</v>
      </c>
      <c r="C299" s="120">
        <v>925</v>
      </c>
      <c r="D299" s="16">
        <v>11100</v>
      </c>
      <c r="E299" s="120" t="s">
        <v>295</v>
      </c>
      <c r="F299" s="123">
        <v>34033</v>
      </c>
      <c r="G299" s="19">
        <v>11000</v>
      </c>
      <c r="H299" s="17">
        <v>23033</v>
      </c>
      <c r="I299" s="18">
        <v>0.32</v>
      </c>
      <c r="J299" s="56">
        <v>15662.439999999999</v>
      </c>
      <c r="K299" s="18"/>
      <c r="L299" s="18"/>
      <c r="M299" s="18"/>
      <c r="N299" s="23">
        <v>26662.44</v>
      </c>
      <c r="P299" s="16">
        <v>253</v>
      </c>
      <c r="Q299" s="59">
        <f t="shared" si="8"/>
        <v>105.38513833992094</v>
      </c>
      <c r="R299" s="61"/>
      <c r="S299" s="59">
        <f t="shared" si="9"/>
        <v>105.32794447919996</v>
      </c>
      <c r="T299" s="120">
        <v>320</v>
      </c>
    </row>
    <row r="300" spans="1:21">
      <c r="A300" s="120" t="s">
        <v>296</v>
      </c>
      <c r="B300" s="32" t="s">
        <v>677</v>
      </c>
      <c r="C300" s="120">
        <v>950</v>
      </c>
      <c r="D300" s="16">
        <v>11400</v>
      </c>
      <c r="E300" s="120" t="s">
        <v>296</v>
      </c>
      <c r="F300" s="123">
        <v>30477</v>
      </c>
      <c r="G300" s="19">
        <v>11000</v>
      </c>
      <c r="H300" s="17">
        <v>19477</v>
      </c>
      <c r="I300" s="18">
        <v>0.32</v>
      </c>
      <c r="J300" s="56">
        <v>13244.359999999999</v>
      </c>
      <c r="K300" s="18"/>
      <c r="L300" s="18"/>
      <c r="M300" s="18"/>
      <c r="N300" s="23">
        <v>24244.36</v>
      </c>
      <c r="P300" s="16">
        <v>253</v>
      </c>
      <c r="Q300" s="59">
        <f t="shared" si="8"/>
        <v>95.827509881422927</v>
      </c>
      <c r="R300" s="61"/>
      <c r="S300" s="59">
        <f t="shared" si="9"/>
        <v>118.96375074450305</v>
      </c>
      <c r="T300" s="120">
        <v>390</v>
      </c>
    </row>
    <row r="301" spans="1:21">
      <c r="A301" s="120" t="s">
        <v>297</v>
      </c>
      <c r="B301" s="32" t="s">
        <v>678</v>
      </c>
      <c r="C301" s="120">
        <v>925</v>
      </c>
      <c r="D301" s="16">
        <v>11100</v>
      </c>
      <c r="E301" s="120" t="s">
        <v>297</v>
      </c>
      <c r="F301" s="123">
        <v>32964</v>
      </c>
      <c r="G301" s="19">
        <v>11000</v>
      </c>
      <c r="H301" s="17">
        <v>21964</v>
      </c>
      <c r="I301" s="18">
        <v>0.32</v>
      </c>
      <c r="J301" s="56">
        <v>14935.519999999999</v>
      </c>
      <c r="K301" s="18"/>
      <c r="L301" s="18"/>
      <c r="M301" s="18"/>
      <c r="N301" s="23">
        <v>25935.519999999997</v>
      </c>
      <c r="P301" s="16">
        <v>253</v>
      </c>
      <c r="Q301" s="59">
        <f t="shared" si="8"/>
        <v>102.51193675889327</v>
      </c>
      <c r="R301" s="61"/>
      <c r="S301" s="59">
        <f t="shared" si="9"/>
        <v>108.28007304268434</v>
      </c>
      <c r="T301" s="120">
        <v>2200</v>
      </c>
    </row>
    <row r="302" spans="1:21">
      <c r="A302" s="26" t="s">
        <v>298</v>
      </c>
      <c r="B302" s="37" t="s">
        <v>679</v>
      </c>
      <c r="C302" s="26">
        <v>825</v>
      </c>
      <c r="D302" s="27">
        <v>9900</v>
      </c>
      <c r="E302" s="26" t="s">
        <v>298</v>
      </c>
      <c r="F302" s="28" t="s">
        <v>377</v>
      </c>
      <c r="G302" s="29">
        <v>11000</v>
      </c>
      <c r="H302" s="28" t="s">
        <v>377</v>
      </c>
      <c r="I302" s="30">
        <v>0.32</v>
      </c>
      <c r="J302" s="58" t="s">
        <v>377</v>
      </c>
      <c r="K302" s="30"/>
      <c r="L302" s="30"/>
      <c r="M302" s="30"/>
      <c r="N302" s="28" t="s">
        <v>377</v>
      </c>
      <c r="O302" s="26"/>
      <c r="P302" s="27">
        <v>253</v>
      </c>
      <c r="Q302" s="28" t="s">
        <v>377</v>
      </c>
      <c r="R302" s="28"/>
      <c r="S302" s="28" t="s">
        <v>377</v>
      </c>
      <c r="T302" s="26" t="s">
        <v>377</v>
      </c>
      <c r="U302" s="120" t="s">
        <v>378</v>
      </c>
    </row>
    <row r="303" spans="1:21">
      <c r="A303" s="120" t="s">
        <v>299</v>
      </c>
      <c r="B303" s="32" t="s">
        <v>680</v>
      </c>
      <c r="C303" s="114">
        <v>1175</v>
      </c>
      <c r="D303" s="16">
        <v>14100</v>
      </c>
      <c r="E303" s="120" t="s">
        <v>299</v>
      </c>
      <c r="F303" s="123">
        <v>32416</v>
      </c>
      <c r="G303" s="19">
        <v>11000</v>
      </c>
      <c r="H303" s="17">
        <v>21416</v>
      </c>
      <c r="I303" s="18">
        <v>0.32</v>
      </c>
      <c r="J303" s="56">
        <v>14562.88</v>
      </c>
      <c r="K303" s="18"/>
      <c r="L303" s="18"/>
      <c r="M303" s="18"/>
      <c r="N303" s="23">
        <v>25562.879999999997</v>
      </c>
      <c r="P303" s="16">
        <v>253</v>
      </c>
      <c r="Q303" s="59">
        <f t="shared" si="8"/>
        <v>101.0390513833992</v>
      </c>
      <c r="R303" s="61"/>
      <c r="S303" s="59">
        <f t="shared" si="9"/>
        <v>139.5500037554454</v>
      </c>
      <c r="T303" s="120">
        <v>610</v>
      </c>
    </row>
    <row r="304" spans="1:21">
      <c r="A304" s="120" t="s">
        <v>300</v>
      </c>
      <c r="B304" s="32" t="s">
        <v>681</v>
      </c>
      <c r="C304" s="120">
        <v>950</v>
      </c>
      <c r="D304" s="16">
        <v>11400</v>
      </c>
      <c r="E304" s="120" t="s">
        <v>300</v>
      </c>
      <c r="F304" s="123">
        <v>37292</v>
      </c>
      <c r="G304" s="19">
        <v>11000</v>
      </c>
      <c r="H304" s="17">
        <v>26292</v>
      </c>
      <c r="I304" s="18">
        <v>0.32</v>
      </c>
      <c r="J304" s="56">
        <v>17878.559999999998</v>
      </c>
      <c r="K304" s="18"/>
      <c r="L304" s="18"/>
      <c r="M304" s="18"/>
      <c r="N304" s="23">
        <v>28878.559999999998</v>
      </c>
      <c r="P304" s="16">
        <v>253</v>
      </c>
      <c r="Q304" s="59">
        <f t="shared" si="8"/>
        <v>114.14450592885375</v>
      </c>
      <c r="R304" s="61"/>
      <c r="S304" s="59">
        <f t="shared" si="9"/>
        <v>99.873400889795064</v>
      </c>
      <c r="T304" s="120">
        <v>290</v>
      </c>
    </row>
    <row r="305" spans="1:20">
      <c r="A305" s="120" t="s">
        <v>301</v>
      </c>
      <c r="B305" s="32" t="s">
        <v>682</v>
      </c>
      <c r="C305" s="120">
        <v>875</v>
      </c>
      <c r="D305" s="16">
        <v>10500</v>
      </c>
      <c r="E305" s="120" t="s">
        <v>301</v>
      </c>
      <c r="F305" s="123">
        <v>35065</v>
      </c>
      <c r="G305" s="19">
        <v>11000</v>
      </c>
      <c r="H305" s="17">
        <v>24065</v>
      </c>
      <c r="I305" s="18">
        <v>0.32</v>
      </c>
      <c r="J305" s="56">
        <v>16364.199999999999</v>
      </c>
      <c r="K305" s="18"/>
      <c r="L305" s="18"/>
      <c r="M305" s="18"/>
      <c r="N305" s="23">
        <v>27364.199999999997</v>
      </c>
      <c r="P305" s="16">
        <v>253</v>
      </c>
      <c r="Q305" s="59">
        <f t="shared" si="8"/>
        <v>108.1588932806324</v>
      </c>
      <c r="R305" s="61"/>
      <c r="S305" s="59">
        <f t="shared" si="9"/>
        <v>97.079395706799403</v>
      </c>
      <c r="T305" s="120">
        <v>540</v>
      </c>
    </row>
    <row r="306" spans="1:20">
      <c r="A306" s="120" t="s">
        <v>302</v>
      </c>
      <c r="B306" s="32" t="s">
        <v>683</v>
      </c>
      <c r="C306" s="120">
        <v>875</v>
      </c>
      <c r="D306" s="16">
        <v>10500</v>
      </c>
      <c r="E306" s="120" t="s">
        <v>302</v>
      </c>
      <c r="F306" s="123">
        <v>31087</v>
      </c>
      <c r="G306" s="19">
        <v>11000</v>
      </c>
      <c r="H306" s="17">
        <v>20087</v>
      </c>
      <c r="I306" s="18">
        <v>0.32</v>
      </c>
      <c r="J306" s="56">
        <v>13659.159999999998</v>
      </c>
      <c r="K306" s="18"/>
      <c r="L306" s="18"/>
      <c r="M306" s="18"/>
      <c r="N306" s="23">
        <v>24659.159999999996</v>
      </c>
      <c r="P306" s="16">
        <v>253</v>
      </c>
      <c r="Q306" s="59">
        <f t="shared" si="8"/>
        <v>97.467035573122516</v>
      </c>
      <c r="R306" s="61"/>
      <c r="S306" s="59">
        <f t="shared" si="9"/>
        <v>107.72873041904106</v>
      </c>
      <c r="T306" s="120">
        <v>340</v>
      </c>
    </row>
    <row r="307" spans="1:20">
      <c r="A307" s="120" t="s">
        <v>303</v>
      </c>
      <c r="B307" s="32" t="s">
        <v>684</v>
      </c>
      <c r="C307" s="114">
        <v>1175</v>
      </c>
      <c r="D307" s="16">
        <v>14100</v>
      </c>
      <c r="E307" s="120" t="s">
        <v>303</v>
      </c>
      <c r="F307" s="123">
        <v>36241</v>
      </c>
      <c r="G307" s="19">
        <v>11000</v>
      </c>
      <c r="H307" s="17">
        <v>25241</v>
      </c>
      <c r="I307" s="18">
        <v>0.32</v>
      </c>
      <c r="J307" s="56">
        <v>17163.879999999997</v>
      </c>
      <c r="K307" s="18"/>
      <c r="L307" s="18"/>
      <c r="M307" s="18"/>
      <c r="N307" s="23">
        <v>28163.879999999997</v>
      </c>
      <c r="P307" s="16">
        <v>253</v>
      </c>
      <c r="Q307" s="59">
        <f t="shared" si="8"/>
        <v>111.3196837944664</v>
      </c>
      <c r="R307" s="61"/>
      <c r="S307" s="59">
        <f t="shared" si="9"/>
        <v>126.66223545903476</v>
      </c>
      <c r="T307" s="120">
        <v>3460</v>
      </c>
    </row>
    <row r="308" spans="1:20">
      <c r="A308" s="120" t="s">
        <v>304</v>
      </c>
      <c r="B308" s="32" t="s">
        <v>685</v>
      </c>
      <c r="C308" s="114">
        <v>1225</v>
      </c>
      <c r="D308" s="16">
        <v>14700</v>
      </c>
      <c r="E308" s="120" t="s">
        <v>304</v>
      </c>
      <c r="F308" s="123">
        <v>38958</v>
      </c>
      <c r="G308" s="19">
        <v>11000</v>
      </c>
      <c r="H308" s="17">
        <v>27958</v>
      </c>
      <c r="I308" s="18">
        <v>0.32</v>
      </c>
      <c r="J308" s="56">
        <v>19011.439999999999</v>
      </c>
      <c r="K308" s="18"/>
      <c r="L308" s="18"/>
      <c r="M308" s="18"/>
      <c r="N308" s="23">
        <v>30011.439999999999</v>
      </c>
      <c r="P308" s="16">
        <v>253</v>
      </c>
      <c r="Q308" s="59">
        <f t="shared" si="8"/>
        <v>118.62229249011857</v>
      </c>
      <c r="R308" s="61"/>
      <c r="S308" s="59">
        <f t="shared" si="9"/>
        <v>123.92274412690628</v>
      </c>
      <c r="T308" s="120">
        <v>490</v>
      </c>
    </row>
    <row r="309" spans="1:20">
      <c r="A309" s="120" t="s">
        <v>305</v>
      </c>
      <c r="B309" s="32" t="s">
        <v>686</v>
      </c>
      <c r="C309" s="114">
        <v>1275</v>
      </c>
      <c r="D309" s="16">
        <v>15300</v>
      </c>
      <c r="E309" s="120" t="s">
        <v>305</v>
      </c>
      <c r="F309" s="123">
        <v>36054</v>
      </c>
      <c r="G309" s="19">
        <v>11000</v>
      </c>
      <c r="H309" s="17">
        <v>25054</v>
      </c>
      <c r="I309" s="18">
        <v>0.32</v>
      </c>
      <c r="J309" s="56">
        <v>17036.719999999998</v>
      </c>
      <c r="K309" s="18"/>
      <c r="L309" s="18"/>
      <c r="M309" s="18"/>
      <c r="N309" s="23">
        <v>28036.719999999998</v>
      </c>
      <c r="P309" s="16">
        <v>253</v>
      </c>
      <c r="Q309" s="59">
        <f t="shared" si="8"/>
        <v>110.81707509881421</v>
      </c>
      <c r="R309" s="61"/>
      <c r="S309" s="59">
        <f t="shared" si="9"/>
        <v>138.06536570611686</v>
      </c>
      <c r="T309" s="120">
        <v>290</v>
      </c>
    </row>
    <row r="310" spans="1:20">
      <c r="A310" s="120" t="s">
        <v>306</v>
      </c>
      <c r="B310" s="32" t="s">
        <v>687</v>
      </c>
      <c r="C310" s="114">
        <v>1250</v>
      </c>
      <c r="D310" s="16">
        <v>15000</v>
      </c>
      <c r="E310" s="120" t="s">
        <v>306</v>
      </c>
      <c r="F310" s="123">
        <v>36484</v>
      </c>
      <c r="G310" s="19">
        <v>11000</v>
      </c>
      <c r="H310" s="17">
        <v>25484</v>
      </c>
      <c r="I310" s="18">
        <v>0.32</v>
      </c>
      <c r="J310" s="56">
        <v>17329.12</v>
      </c>
      <c r="K310" s="18"/>
      <c r="L310" s="18"/>
      <c r="M310" s="18"/>
      <c r="N310" s="23">
        <v>28329.119999999999</v>
      </c>
      <c r="P310" s="16">
        <v>253</v>
      </c>
      <c r="Q310" s="59">
        <f t="shared" si="8"/>
        <v>111.97280632411066</v>
      </c>
      <c r="R310" s="61"/>
      <c r="S310" s="59">
        <f t="shared" si="9"/>
        <v>133.96109727375932</v>
      </c>
      <c r="T310" s="120">
        <v>390</v>
      </c>
    </row>
    <row r="311" spans="1:20">
      <c r="A311" s="120" t="s">
        <v>307</v>
      </c>
      <c r="B311" s="32" t="s">
        <v>688</v>
      </c>
      <c r="C311" s="114">
        <v>1125</v>
      </c>
      <c r="D311" s="16">
        <v>13500</v>
      </c>
      <c r="E311" s="120" t="s">
        <v>307</v>
      </c>
      <c r="F311" s="123">
        <v>34577</v>
      </c>
      <c r="G311" s="19">
        <v>11000</v>
      </c>
      <c r="H311" s="17">
        <v>23577</v>
      </c>
      <c r="I311" s="18">
        <v>0.32</v>
      </c>
      <c r="J311" s="56">
        <v>16032.359999999999</v>
      </c>
      <c r="K311" s="18"/>
      <c r="L311" s="18"/>
      <c r="M311" s="18"/>
      <c r="N311" s="23">
        <v>27032.36</v>
      </c>
      <c r="P311" s="16">
        <v>253</v>
      </c>
      <c r="Q311" s="59">
        <f t="shared" si="8"/>
        <v>106.84727272727272</v>
      </c>
      <c r="R311" s="61"/>
      <c r="S311" s="59">
        <f t="shared" si="9"/>
        <v>126.34856890038458</v>
      </c>
      <c r="T311" s="120">
        <v>320</v>
      </c>
    </row>
    <row r="312" spans="1:20">
      <c r="A312" s="120" t="s">
        <v>308</v>
      </c>
      <c r="B312" s="32" t="s">
        <v>689</v>
      </c>
      <c r="C312" s="114">
        <v>1095</v>
      </c>
      <c r="D312" s="16">
        <v>13140</v>
      </c>
      <c r="E312" s="120" t="s">
        <v>308</v>
      </c>
      <c r="F312" s="123">
        <v>34098</v>
      </c>
      <c r="G312" s="19">
        <v>11000</v>
      </c>
      <c r="H312" s="17">
        <v>23098</v>
      </c>
      <c r="I312" s="18">
        <v>0.32</v>
      </c>
      <c r="J312" s="56">
        <v>15706.64</v>
      </c>
      <c r="K312" s="18"/>
      <c r="L312" s="18"/>
      <c r="M312" s="18"/>
      <c r="N312" s="23">
        <v>26706.639999999999</v>
      </c>
      <c r="P312" s="16">
        <v>253</v>
      </c>
      <c r="Q312" s="59">
        <f t="shared" si="8"/>
        <v>105.5598418972332</v>
      </c>
      <c r="R312" s="61"/>
      <c r="S312" s="59">
        <f t="shared" si="9"/>
        <v>124.47915574553744</v>
      </c>
      <c r="T312" s="120">
        <v>330</v>
      </c>
    </row>
    <row r="313" spans="1:20">
      <c r="A313" s="120" t="s">
        <v>309</v>
      </c>
      <c r="B313" s="32" t="s">
        <v>690</v>
      </c>
      <c r="C313" s="114">
        <v>1200</v>
      </c>
      <c r="D313" s="16">
        <v>14400</v>
      </c>
      <c r="E313" s="120" t="s">
        <v>309</v>
      </c>
      <c r="F313" s="123">
        <v>32920</v>
      </c>
      <c r="G313" s="19">
        <v>11000</v>
      </c>
      <c r="H313" s="17">
        <v>21920</v>
      </c>
      <c r="I313" s="18">
        <v>0.32</v>
      </c>
      <c r="J313" s="56">
        <v>14905.599999999999</v>
      </c>
      <c r="K313" s="18"/>
      <c r="L313" s="18"/>
      <c r="M313" s="18"/>
      <c r="N313" s="23">
        <v>25905.599999999999</v>
      </c>
      <c r="P313" s="16">
        <v>253</v>
      </c>
      <c r="Q313" s="59">
        <f t="shared" si="8"/>
        <v>102.39367588932805</v>
      </c>
      <c r="R313" s="61"/>
      <c r="S313" s="59">
        <f t="shared" si="9"/>
        <v>140.6336853807671</v>
      </c>
      <c r="T313" s="120">
        <v>290</v>
      </c>
    </row>
    <row r="314" spans="1:20">
      <c r="A314" s="120" t="s">
        <v>310</v>
      </c>
      <c r="B314" s="32" t="s">
        <v>691</v>
      </c>
      <c r="C314" s="114">
        <v>1150</v>
      </c>
      <c r="D314" s="16">
        <v>13800</v>
      </c>
      <c r="E314" s="120" t="s">
        <v>310</v>
      </c>
      <c r="F314" s="123">
        <v>35404</v>
      </c>
      <c r="G314" s="19">
        <v>11000</v>
      </c>
      <c r="H314" s="17">
        <v>24404</v>
      </c>
      <c r="I314" s="18">
        <v>0.32</v>
      </c>
      <c r="J314" s="56">
        <v>16594.719999999998</v>
      </c>
      <c r="K314" s="18"/>
      <c r="L314" s="18"/>
      <c r="M314" s="18"/>
      <c r="N314" s="23">
        <v>27594.719999999998</v>
      </c>
      <c r="P314" s="16">
        <v>253</v>
      </c>
      <c r="Q314" s="59">
        <f t="shared" si="8"/>
        <v>109.07003952569168</v>
      </c>
      <c r="R314" s="61"/>
      <c r="S314" s="59">
        <f t="shared" si="9"/>
        <v>126.52420463045107</v>
      </c>
      <c r="T314" s="120">
        <v>310</v>
      </c>
    </row>
    <row r="315" spans="1:20">
      <c r="A315" s="120" t="s">
        <v>311</v>
      </c>
      <c r="B315" s="32" t="s">
        <v>692</v>
      </c>
      <c r="C315" s="114">
        <v>1000</v>
      </c>
      <c r="D315" s="16">
        <v>12000</v>
      </c>
      <c r="E315" s="120" t="s">
        <v>311</v>
      </c>
      <c r="F315" s="123">
        <v>38520</v>
      </c>
      <c r="G315" s="19">
        <v>11000</v>
      </c>
      <c r="H315" s="17">
        <v>27520</v>
      </c>
      <c r="I315" s="18">
        <v>0.32</v>
      </c>
      <c r="J315" s="56">
        <v>18713.599999999999</v>
      </c>
      <c r="K315" s="18"/>
      <c r="L315" s="18"/>
      <c r="M315" s="18"/>
      <c r="N315" s="23">
        <v>29713.599999999999</v>
      </c>
      <c r="P315" s="16">
        <v>253</v>
      </c>
      <c r="Q315" s="59">
        <f t="shared" si="8"/>
        <v>117.44505928853755</v>
      </c>
      <c r="R315" s="61"/>
      <c r="S315" s="59">
        <f t="shared" si="9"/>
        <v>102.17543481772657</v>
      </c>
      <c r="T315" s="120">
        <v>170</v>
      </c>
    </row>
    <row r="316" spans="1:20">
      <c r="A316" s="120" t="s">
        <v>312</v>
      </c>
      <c r="B316" s="32" t="s">
        <v>693</v>
      </c>
      <c r="C316" s="114">
        <v>1100</v>
      </c>
      <c r="D316" s="16">
        <v>13200</v>
      </c>
      <c r="E316" s="120" t="s">
        <v>312</v>
      </c>
      <c r="F316" s="123">
        <v>33730</v>
      </c>
      <c r="G316" s="19">
        <v>11000</v>
      </c>
      <c r="H316" s="17">
        <v>22730</v>
      </c>
      <c r="I316" s="18">
        <v>0.32</v>
      </c>
      <c r="J316" s="56">
        <v>15456.399999999998</v>
      </c>
      <c r="K316" s="18"/>
      <c r="L316" s="18"/>
      <c r="M316" s="18"/>
      <c r="N316" s="23">
        <v>26456.399999999998</v>
      </c>
      <c r="P316" s="16">
        <v>253</v>
      </c>
      <c r="Q316" s="59">
        <f t="shared" si="8"/>
        <v>104.57075098814228</v>
      </c>
      <c r="R316" s="61"/>
      <c r="S316" s="59">
        <f t="shared" si="9"/>
        <v>126.23032612146778</v>
      </c>
      <c r="T316" s="120">
        <v>150</v>
      </c>
    </row>
    <row r="317" spans="1:20">
      <c r="A317" s="120" t="s">
        <v>313</v>
      </c>
      <c r="B317" s="32" t="s">
        <v>694</v>
      </c>
      <c r="C317" s="114">
        <v>1000</v>
      </c>
      <c r="D317" s="16">
        <v>12000</v>
      </c>
      <c r="E317" s="120" t="s">
        <v>313</v>
      </c>
      <c r="F317" s="123">
        <v>39267</v>
      </c>
      <c r="G317" s="19">
        <v>11000</v>
      </c>
      <c r="H317" s="17">
        <v>28267</v>
      </c>
      <c r="I317" s="18">
        <v>0.32</v>
      </c>
      <c r="J317" s="56">
        <v>19221.559999999998</v>
      </c>
      <c r="K317" s="18"/>
      <c r="L317" s="18"/>
      <c r="M317" s="18"/>
      <c r="N317" s="23">
        <v>30221.559999999998</v>
      </c>
      <c r="P317" s="16">
        <v>253</v>
      </c>
      <c r="Q317" s="59">
        <f t="shared" si="8"/>
        <v>119.45280632411067</v>
      </c>
      <c r="R317" s="61"/>
      <c r="S317" s="59">
        <f t="shared" si="9"/>
        <v>100.45808356683111</v>
      </c>
      <c r="T317" s="120">
        <v>290</v>
      </c>
    </row>
    <row r="318" spans="1:20">
      <c r="A318" s="120" t="s">
        <v>314</v>
      </c>
      <c r="B318" s="32" t="s">
        <v>695</v>
      </c>
      <c r="C318" s="114">
        <v>1200</v>
      </c>
      <c r="D318" s="16">
        <v>14400</v>
      </c>
      <c r="E318" s="120" t="s">
        <v>314</v>
      </c>
      <c r="F318" s="123">
        <v>35909</v>
      </c>
      <c r="G318" s="19">
        <v>11000</v>
      </c>
      <c r="H318" s="17">
        <v>24909</v>
      </c>
      <c r="I318" s="18">
        <v>0.32</v>
      </c>
      <c r="J318" s="56">
        <v>16938.12</v>
      </c>
      <c r="K318" s="18"/>
      <c r="L318" s="18"/>
      <c r="M318" s="18"/>
      <c r="N318" s="23">
        <v>27938.12</v>
      </c>
      <c r="P318" s="16">
        <v>253</v>
      </c>
      <c r="Q318" s="59">
        <f t="shared" si="8"/>
        <v>110.42735177865612</v>
      </c>
      <c r="R318" s="61"/>
      <c r="S318" s="59">
        <f t="shared" si="9"/>
        <v>130.40247518444335</v>
      </c>
      <c r="T318" s="120">
        <v>430</v>
      </c>
    </row>
    <row r="319" spans="1:20">
      <c r="A319" s="120" t="s">
        <v>315</v>
      </c>
      <c r="B319" s="32" t="s">
        <v>696</v>
      </c>
      <c r="C319" s="120">
        <v>875</v>
      </c>
      <c r="D319" s="16">
        <v>10500</v>
      </c>
      <c r="E319" s="120" t="s">
        <v>315</v>
      </c>
      <c r="F319" s="123">
        <v>29192</v>
      </c>
      <c r="G319" s="19">
        <v>11000</v>
      </c>
      <c r="H319" s="17">
        <v>18192</v>
      </c>
      <c r="I319" s="18">
        <v>0.32</v>
      </c>
      <c r="J319" s="56">
        <v>12370.56</v>
      </c>
      <c r="K319" s="18"/>
      <c r="L319" s="18"/>
      <c r="M319" s="18"/>
      <c r="N319" s="23">
        <v>23370.559999999998</v>
      </c>
      <c r="P319" s="16">
        <v>253</v>
      </c>
      <c r="Q319" s="59">
        <f t="shared" si="8"/>
        <v>92.37375494071145</v>
      </c>
      <c r="R319" s="61"/>
      <c r="S319" s="59">
        <f t="shared" si="9"/>
        <v>113.66864978845182</v>
      </c>
      <c r="T319" s="120">
        <v>3120</v>
      </c>
    </row>
    <row r="320" spans="1:20">
      <c r="A320" s="120" t="s">
        <v>316</v>
      </c>
      <c r="B320" s="32" t="s">
        <v>697</v>
      </c>
      <c r="C320" s="120">
        <v>895</v>
      </c>
      <c r="D320" s="16">
        <v>10740</v>
      </c>
      <c r="E320" s="120" t="s">
        <v>316</v>
      </c>
      <c r="F320" s="123">
        <v>24526</v>
      </c>
      <c r="G320" s="19">
        <v>11000</v>
      </c>
      <c r="H320" s="17">
        <v>13526</v>
      </c>
      <c r="I320" s="18">
        <v>0.32</v>
      </c>
      <c r="J320" s="56">
        <v>9197.6799999999985</v>
      </c>
      <c r="K320" s="18"/>
      <c r="L320" s="18"/>
      <c r="M320" s="18"/>
      <c r="N320" s="23">
        <v>20197.68</v>
      </c>
      <c r="P320" s="16">
        <v>253</v>
      </c>
      <c r="Q320" s="59">
        <f t="shared" si="8"/>
        <v>79.832727272727269</v>
      </c>
      <c r="R320" s="61"/>
      <c r="S320" s="59">
        <f t="shared" si="9"/>
        <v>134.5312927029243</v>
      </c>
      <c r="T320" s="120">
        <v>180</v>
      </c>
    </row>
    <row r="321" spans="1:21">
      <c r="A321" s="120" t="s">
        <v>317</v>
      </c>
      <c r="B321" s="32" t="s">
        <v>698</v>
      </c>
      <c r="C321" s="120">
        <v>775</v>
      </c>
      <c r="D321" s="16">
        <v>9300</v>
      </c>
      <c r="E321" s="120" t="s">
        <v>317</v>
      </c>
      <c r="F321" s="123">
        <v>26537</v>
      </c>
      <c r="G321" s="19">
        <v>11000</v>
      </c>
      <c r="H321" s="17">
        <v>15537</v>
      </c>
      <c r="I321" s="18">
        <v>0.32</v>
      </c>
      <c r="J321" s="56">
        <v>10565.16</v>
      </c>
      <c r="K321" s="18"/>
      <c r="L321" s="18"/>
      <c r="M321" s="18"/>
      <c r="N321" s="23">
        <v>21565.16</v>
      </c>
      <c r="P321" s="16">
        <v>253</v>
      </c>
      <c r="Q321" s="59">
        <f t="shared" si="8"/>
        <v>85.237786561264826</v>
      </c>
      <c r="R321" s="61"/>
      <c r="S321" s="59">
        <f t="shared" si="9"/>
        <v>109.10654036417999</v>
      </c>
      <c r="T321" s="120">
        <v>670</v>
      </c>
    </row>
    <row r="322" spans="1:21">
      <c r="A322" s="120" t="s">
        <v>318</v>
      </c>
      <c r="B322" s="32" t="s">
        <v>699</v>
      </c>
      <c r="C322" s="120">
        <v>850</v>
      </c>
      <c r="D322" s="16">
        <v>10200</v>
      </c>
      <c r="E322" s="120" t="s">
        <v>318</v>
      </c>
      <c r="F322" s="123">
        <v>30670</v>
      </c>
      <c r="G322" s="19">
        <v>11000</v>
      </c>
      <c r="H322" s="17">
        <v>19670</v>
      </c>
      <c r="I322" s="18">
        <v>0.32</v>
      </c>
      <c r="J322" s="56">
        <v>13375.599999999999</v>
      </c>
      <c r="K322" s="18"/>
      <c r="L322" s="18"/>
      <c r="M322" s="18"/>
      <c r="N322" s="23">
        <v>24375.599999999999</v>
      </c>
      <c r="P322" s="16">
        <v>253</v>
      </c>
      <c r="Q322" s="59">
        <f t="shared" si="8"/>
        <v>96.346245059288535</v>
      </c>
      <c r="R322" s="61"/>
      <c r="S322" s="59">
        <f t="shared" si="9"/>
        <v>105.86816324521243</v>
      </c>
      <c r="T322" s="120">
        <v>480</v>
      </c>
    </row>
    <row r="323" spans="1:21">
      <c r="A323" s="4" t="s">
        <v>319</v>
      </c>
      <c r="B323" s="35" t="s">
        <v>700</v>
      </c>
      <c r="C323" s="120">
        <v>980</v>
      </c>
      <c r="D323" s="16">
        <v>11760</v>
      </c>
      <c r="E323" s="4" t="s">
        <v>319</v>
      </c>
      <c r="F323" s="123">
        <v>28010</v>
      </c>
      <c r="G323" s="19">
        <v>11000</v>
      </c>
      <c r="H323" s="17">
        <v>17010</v>
      </c>
      <c r="I323" s="18">
        <v>0.32</v>
      </c>
      <c r="J323" s="56">
        <v>11566.8</v>
      </c>
      <c r="K323" s="18"/>
      <c r="L323" s="18"/>
      <c r="M323" s="18"/>
      <c r="N323" s="23">
        <v>22566.799999999999</v>
      </c>
      <c r="P323" s="16">
        <v>253</v>
      </c>
      <c r="Q323" s="59">
        <f t="shared" si="8"/>
        <v>89.196837944664026</v>
      </c>
      <c r="R323" s="61"/>
      <c r="S323" s="59">
        <f t="shared" si="9"/>
        <v>131.84323874009607</v>
      </c>
      <c r="T323" s="120">
        <v>380</v>
      </c>
    </row>
    <row r="324" spans="1:21" s="113" customFormat="1">
      <c r="A324" s="120" t="s">
        <v>320</v>
      </c>
      <c r="B324" s="32" t="s">
        <v>701</v>
      </c>
      <c r="C324" s="113">
        <v>950</v>
      </c>
      <c r="D324" s="16">
        <v>11400</v>
      </c>
      <c r="E324" s="120" t="s">
        <v>320</v>
      </c>
      <c r="F324" s="123">
        <v>33040</v>
      </c>
      <c r="G324" s="19">
        <v>11000</v>
      </c>
      <c r="H324" s="17">
        <v>22040</v>
      </c>
      <c r="I324" s="18">
        <v>0.32</v>
      </c>
      <c r="J324" s="56">
        <v>14987.199999999999</v>
      </c>
      <c r="K324" s="18"/>
      <c r="L324" s="18"/>
      <c r="M324" s="18"/>
      <c r="N324" s="23">
        <v>25987.199999999997</v>
      </c>
      <c r="P324" s="16">
        <v>253</v>
      </c>
      <c r="Q324" s="59">
        <f t="shared" si="8"/>
        <v>102.71620553359682</v>
      </c>
      <c r="R324" s="16"/>
      <c r="S324" s="59">
        <f t="shared" si="9"/>
        <v>110.98540820096049</v>
      </c>
      <c r="T324" s="120">
        <v>500</v>
      </c>
    </row>
    <row r="325" spans="1:21">
      <c r="A325" s="26" t="s">
        <v>321</v>
      </c>
      <c r="B325" s="37" t="s">
        <v>702</v>
      </c>
      <c r="C325" s="26">
        <v>925</v>
      </c>
      <c r="D325" s="27">
        <v>11100</v>
      </c>
      <c r="E325" s="26" t="s">
        <v>321</v>
      </c>
      <c r="F325" s="28" t="s">
        <v>377</v>
      </c>
      <c r="G325" s="29">
        <v>11000</v>
      </c>
      <c r="H325" s="28" t="s">
        <v>377</v>
      </c>
      <c r="I325" s="30">
        <v>0.32</v>
      </c>
      <c r="J325" s="58" t="s">
        <v>377</v>
      </c>
      <c r="K325" s="30"/>
      <c r="L325" s="30"/>
      <c r="M325" s="30"/>
      <c r="N325" s="28" t="s">
        <v>377</v>
      </c>
      <c r="O325" s="26"/>
      <c r="P325" s="27">
        <v>253</v>
      </c>
      <c r="Q325" s="28" t="s">
        <v>377</v>
      </c>
      <c r="R325" s="28"/>
      <c r="S325" s="28" t="s">
        <v>377</v>
      </c>
      <c r="T325" s="26" t="s">
        <v>377</v>
      </c>
      <c r="U325" s="120" t="s">
        <v>378</v>
      </c>
    </row>
    <row r="326" spans="1:21">
      <c r="A326" s="120" t="s">
        <v>322</v>
      </c>
      <c r="B326" s="32" t="s">
        <v>703</v>
      </c>
      <c r="C326" s="120">
        <v>850</v>
      </c>
      <c r="D326" s="16">
        <v>10200</v>
      </c>
      <c r="E326" s="120" t="s">
        <v>322</v>
      </c>
      <c r="F326" s="123">
        <v>26454</v>
      </c>
      <c r="G326" s="19">
        <v>11000</v>
      </c>
      <c r="H326" s="17">
        <v>15454</v>
      </c>
      <c r="I326" s="18">
        <v>0.32</v>
      </c>
      <c r="J326" s="56">
        <v>10508.72</v>
      </c>
      <c r="K326" s="18"/>
      <c r="L326" s="18"/>
      <c r="M326" s="18"/>
      <c r="N326" s="23">
        <v>21508.720000000001</v>
      </c>
      <c r="P326" s="16">
        <v>253</v>
      </c>
      <c r="Q326" s="59">
        <f t="shared" ref="Q326:Q367" si="10">N326/P326</f>
        <v>85.014703557312259</v>
      </c>
      <c r="R326" s="61"/>
      <c r="S326" s="59">
        <f t="shared" ref="S326:S369" si="11">D326/Q326</f>
        <v>119.97924562688992</v>
      </c>
      <c r="T326" s="120">
        <v>440</v>
      </c>
    </row>
    <row r="327" spans="1:21">
      <c r="A327" s="13" t="s">
        <v>323</v>
      </c>
      <c r="B327" s="34" t="s">
        <v>389</v>
      </c>
      <c r="C327" s="13">
        <v>675</v>
      </c>
      <c r="D327" s="13">
        <v>8100</v>
      </c>
      <c r="E327" s="13" t="s">
        <v>323</v>
      </c>
      <c r="F327" s="24">
        <v>27537</v>
      </c>
      <c r="G327" s="13">
        <v>11000</v>
      </c>
      <c r="H327" s="12">
        <v>16537</v>
      </c>
      <c r="I327" s="22">
        <v>0.32</v>
      </c>
      <c r="J327" s="55">
        <v>11245.16</v>
      </c>
      <c r="K327" s="22"/>
      <c r="L327" s="22"/>
      <c r="M327" s="22"/>
      <c r="N327" s="11">
        <v>22245.16</v>
      </c>
      <c r="O327" s="13"/>
      <c r="P327" s="13">
        <v>253</v>
      </c>
      <c r="Q327" s="11">
        <f t="shared" si="10"/>
        <v>87.925533596837937</v>
      </c>
      <c r="R327" s="13"/>
      <c r="S327" s="11">
        <f t="shared" si="11"/>
        <v>92.123410215975085</v>
      </c>
      <c r="T327" s="13">
        <v>24620</v>
      </c>
    </row>
    <row r="328" spans="1:21">
      <c r="A328" s="120" t="s">
        <v>324</v>
      </c>
      <c r="B328" s="32" t="s">
        <v>704</v>
      </c>
      <c r="C328" s="120">
        <v>950</v>
      </c>
      <c r="D328" s="16">
        <v>11400</v>
      </c>
      <c r="E328" s="120" t="s">
        <v>324</v>
      </c>
      <c r="F328" s="123">
        <v>29722</v>
      </c>
      <c r="G328" s="19">
        <v>11000</v>
      </c>
      <c r="H328" s="17">
        <v>18722</v>
      </c>
      <c r="I328" s="18">
        <v>0.32</v>
      </c>
      <c r="J328" s="56">
        <v>12730.96</v>
      </c>
      <c r="K328" s="18"/>
      <c r="L328" s="18"/>
      <c r="M328" s="18"/>
      <c r="N328" s="23">
        <v>23730.959999999999</v>
      </c>
      <c r="P328" s="16">
        <v>253</v>
      </c>
      <c r="Q328" s="59">
        <f t="shared" si="10"/>
        <v>93.798260869565212</v>
      </c>
      <c r="R328" s="61"/>
      <c r="S328" s="59">
        <f t="shared" si="11"/>
        <v>121.53743464234064</v>
      </c>
      <c r="T328" s="120">
        <v>740</v>
      </c>
    </row>
    <row r="329" spans="1:21">
      <c r="A329" s="120" t="s">
        <v>325</v>
      </c>
      <c r="B329" s="32" t="s">
        <v>705</v>
      </c>
      <c r="C329" s="120">
        <v>775</v>
      </c>
      <c r="D329" s="16">
        <v>9300</v>
      </c>
      <c r="E329" s="120" t="s">
        <v>325</v>
      </c>
      <c r="F329" s="123">
        <v>27771</v>
      </c>
      <c r="G329" s="19">
        <v>11000</v>
      </c>
      <c r="H329" s="17">
        <v>16771</v>
      </c>
      <c r="I329" s="18">
        <v>0.32</v>
      </c>
      <c r="J329" s="56">
        <v>11404.279999999999</v>
      </c>
      <c r="K329" s="18"/>
      <c r="L329" s="18"/>
      <c r="M329" s="18"/>
      <c r="N329" s="23">
        <v>22404.28</v>
      </c>
      <c r="P329" s="16">
        <v>253</v>
      </c>
      <c r="Q329" s="59">
        <f t="shared" si="10"/>
        <v>88.554466403162053</v>
      </c>
      <c r="R329" s="61"/>
      <c r="S329" s="59">
        <f t="shared" si="11"/>
        <v>105.02011222855633</v>
      </c>
      <c r="T329" s="120">
        <v>1720</v>
      </c>
    </row>
    <row r="330" spans="1:21">
      <c r="A330" s="120" t="s">
        <v>326</v>
      </c>
      <c r="B330" s="32" t="s">
        <v>706</v>
      </c>
      <c r="C330" s="120">
        <v>995</v>
      </c>
      <c r="D330" s="16">
        <v>11940</v>
      </c>
      <c r="E330" s="120" t="s">
        <v>326</v>
      </c>
      <c r="F330" s="123">
        <v>27980</v>
      </c>
      <c r="G330" s="19">
        <v>11000</v>
      </c>
      <c r="H330" s="17">
        <v>16980</v>
      </c>
      <c r="I330" s="18">
        <v>0.32</v>
      </c>
      <c r="J330" s="56">
        <v>11546.4</v>
      </c>
      <c r="K330" s="18"/>
      <c r="L330" s="18"/>
      <c r="M330" s="18"/>
      <c r="N330" s="23">
        <v>22546.400000000001</v>
      </c>
      <c r="P330" s="16">
        <v>253</v>
      </c>
      <c r="Q330" s="59">
        <f t="shared" si="10"/>
        <v>89.11620553359684</v>
      </c>
      <c r="R330" s="61"/>
      <c r="S330" s="59">
        <f t="shared" si="11"/>
        <v>133.98236525565056</v>
      </c>
      <c r="T330" s="120">
        <v>1540</v>
      </c>
    </row>
    <row r="331" spans="1:21">
      <c r="A331" s="120" t="s">
        <v>327</v>
      </c>
      <c r="B331" s="32" t="s">
        <v>707</v>
      </c>
      <c r="C331" s="120">
        <v>625</v>
      </c>
      <c r="D331" s="16">
        <v>7500</v>
      </c>
      <c r="E331" s="120" t="s">
        <v>327</v>
      </c>
      <c r="F331" s="123">
        <v>25008</v>
      </c>
      <c r="G331" s="19">
        <v>11000</v>
      </c>
      <c r="H331" s="17">
        <v>14008</v>
      </c>
      <c r="I331" s="18">
        <v>0.32</v>
      </c>
      <c r="J331" s="56">
        <v>9525.4399999999987</v>
      </c>
      <c r="K331" s="18"/>
      <c r="L331" s="18"/>
      <c r="M331" s="18"/>
      <c r="N331" s="23">
        <v>20525.439999999999</v>
      </c>
      <c r="P331" s="16">
        <v>253</v>
      </c>
      <c r="Q331" s="59">
        <f t="shared" si="10"/>
        <v>81.128221343873506</v>
      </c>
      <c r="R331" s="61"/>
      <c r="S331" s="59">
        <f t="shared" si="11"/>
        <v>92.446252065729183</v>
      </c>
      <c r="T331" s="120">
        <v>2460</v>
      </c>
    </row>
    <row r="332" spans="1:21">
      <c r="A332" s="26" t="s">
        <v>328</v>
      </c>
      <c r="B332" s="37" t="s">
        <v>708</v>
      </c>
      <c r="C332" s="26">
        <v>560</v>
      </c>
      <c r="D332" s="27">
        <v>6720</v>
      </c>
      <c r="E332" s="26" t="s">
        <v>328</v>
      </c>
      <c r="F332" s="28" t="s">
        <v>377</v>
      </c>
      <c r="G332" s="29">
        <v>11000</v>
      </c>
      <c r="H332" s="28" t="s">
        <v>377</v>
      </c>
      <c r="I332" s="30">
        <v>0.32</v>
      </c>
      <c r="J332" s="58" t="s">
        <v>377</v>
      </c>
      <c r="K332" s="30"/>
      <c r="L332" s="30"/>
      <c r="M332" s="30"/>
      <c r="N332" s="28" t="s">
        <v>377</v>
      </c>
      <c r="O332" s="26"/>
      <c r="P332" s="27">
        <v>253</v>
      </c>
      <c r="Q332" s="28" t="s">
        <v>377</v>
      </c>
      <c r="R332" s="28"/>
      <c r="S332" s="28" t="s">
        <v>377</v>
      </c>
      <c r="T332" s="26" t="s">
        <v>377</v>
      </c>
      <c r="U332" s="120" t="s">
        <v>378</v>
      </c>
    </row>
    <row r="333" spans="1:21">
      <c r="A333" s="120" t="s">
        <v>329</v>
      </c>
      <c r="B333" s="32" t="s">
        <v>709</v>
      </c>
      <c r="C333" s="120">
        <v>650</v>
      </c>
      <c r="D333" s="16">
        <v>7800</v>
      </c>
      <c r="E333" s="120" t="s">
        <v>329</v>
      </c>
      <c r="F333" s="123">
        <v>30514</v>
      </c>
      <c r="G333" s="19">
        <v>11000</v>
      </c>
      <c r="H333" s="17">
        <v>19514</v>
      </c>
      <c r="I333" s="18">
        <v>0.32</v>
      </c>
      <c r="J333" s="56">
        <v>13269.519999999999</v>
      </c>
      <c r="K333" s="18"/>
      <c r="L333" s="18"/>
      <c r="M333" s="18"/>
      <c r="N333" s="23">
        <v>24269.519999999997</v>
      </c>
      <c r="P333" s="16">
        <v>253</v>
      </c>
      <c r="Q333" s="59">
        <f t="shared" si="10"/>
        <v>95.926956521739115</v>
      </c>
      <c r="R333" s="61"/>
      <c r="S333" s="59">
        <f t="shared" si="11"/>
        <v>81.311867725443292</v>
      </c>
      <c r="T333" s="120">
        <v>830</v>
      </c>
    </row>
    <row r="334" spans="1:21">
      <c r="A334" s="120" t="s">
        <v>330</v>
      </c>
      <c r="B334" s="32" t="s">
        <v>710</v>
      </c>
      <c r="C334" s="120">
        <v>600</v>
      </c>
      <c r="D334" s="16">
        <v>7200</v>
      </c>
      <c r="E334" s="120" t="s">
        <v>330</v>
      </c>
      <c r="F334" s="123">
        <v>26921</v>
      </c>
      <c r="G334" s="19">
        <v>11000</v>
      </c>
      <c r="H334" s="17">
        <v>15921</v>
      </c>
      <c r="I334" s="18">
        <v>0.32</v>
      </c>
      <c r="J334" s="56">
        <v>10826.279999999999</v>
      </c>
      <c r="K334" s="18"/>
      <c r="L334" s="18"/>
      <c r="M334" s="18"/>
      <c r="N334" s="23">
        <v>21826.28</v>
      </c>
      <c r="P334" s="16">
        <v>253</v>
      </c>
      <c r="Q334" s="59">
        <f t="shared" si="10"/>
        <v>86.269881422924897</v>
      </c>
      <c r="R334" s="61"/>
      <c r="S334" s="59">
        <f t="shared" si="11"/>
        <v>83.459022792706776</v>
      </c>
      <c r="T334" s="120">
        <v>1440</v>
      </c>
    </row>
    <row r="335" spans="1:21">
      <c r="A335" s="120" t="s">
        <v>331</v>
      </c>
      <c r="B335" s="32" t="s">
        <v>711</v>
      </c>
      <c r="C335" s="120">
        <v>775</v>
      </c>
      <c r="D335" s="16">
        <v>9300</v>
      </c>
      <c r="E335" s="120" t="s">
        <v>331</v>
      </c>
      <c r="F335" s="123">
        <v>27375</v>
      </c>
      <c r="G335" s="19">
        <v>11000</v>
      </c>
      <c r="H335" s="17">
        <v>16375</v>
      </c>
      <c r="I335" s="18">
        <v>0.32</v>
      </c>
      <c r="J335" s="56">
        <v>11134.999999999998</v>
      </c>
      <c r="K335" s="18"/>
      <c r="L335" s="18"/>
      <c r="M335" s="18"/>
      <c r="N335" s="23">
        <v>22135</v>
      </c>
      <c r="P335" s="16">
        <v>253</v>
      </c>
      <c r="Q335" s="59">
        <f t="shared" si="10"/>
        <v>87.490118577075094</v>
      </c>
      <c r="R335" s="61"/>
      <c r="S335" s="59">
        <f t="shared" si="11"/>
        <v>106.29771854529027</v>
      </c>
      <c r="T335" s="120">
        <v>950</v>
      </c>
    </row>
    <row r="336" spans="1:21">
      <c r="A336" s="120" t="s">
        <v>332</v>
      </c>
      <c r="B336" s="32" t="s">
        <v>712</v>
      </c>
      <c r="C336" s="120">
        <v>800</v>
      </c>
      <c r="D336" s="16">
        <v>9600</v>
      </c>
      <c r="E336" s="120" t="s">
        <v>332</v>
      </c>
      <c r="F336" s="123">
        <v>30236</v>
      </c>
      <c r="G336" s="19">
        <v>11000</v>
      </c>
      <c r="H336" s="17">
        <v>19236</v>
      </c>
      <c r="I336" s="18">
        <v>0.32</v>
      </c>
      <c r="J336" s="56">
        <v>13080.48</v>
      </c>
      <c r="K336" s="18"/>
      <c r="L336" s="18"/>
      <c r="M336" s="18"/>
      <c r="N336" s="23">
        <v>24080.48</v>
      </c>
      <c r="P336" s="16">
        <v>253</v>
      </c>
      <c r="Q336" s="59">
        <f t="shared" si="10"/>
        <v>95.179762845849794</v>
      </c>
      <c r="R336" s="61"/>
      <c r="S336" s="59">
        <f t="shared" si="11"/>
        <v>100.86177684165764</v>
      </c>
      <c r="T336" s="120">
        <v>310</v>
      </c>
    </row>
    <row r="337" spans="1:21">
      <c r="A337" s="120" t="s">
        <v>333</v>
      </c>
      <c r="B337" s="32" t="s">
        <v>713</v>
      </c>
      <c r="C337" s="120">
        <v>695</v>
      </c>
      <c r="D337" s="16">
        <v>8340</v>
      </c>
      <c r="E337" s="120" t="s">
        <v>333</v>
      </c>
      <c r="F337" s="123">
        <v>28847</v>
      </c>
      <c r="G337" s="19">
        <v>11000</v>
      </c>
      <c r="H337" s="17">
        <v>17847</v>
      </c>
      <c r="I337" s="18">
        <v>0.32</v>
      </c>
      <c r="J337" s="56">
        <v>12135.96</v>
      </c>
      <c r="K337" s="18"/>
      <c r="L337" s="18"/>
      <c r="M337" s="18"/>
      <c r="N337" s="23">
        <v>23135.96</v>
      </c>
      <c r="P337" s="16">
        <v>253</v>
      </c>
      <c r="Q337" s="59">
        <f t="shared" si="10"/>
        <v>91.446482213438728</v>
      </c>
      <c r="R337" s="61"/>
      <c r="S337" s="59">
        <f t="shared" si="11"/>
        <v>91.200883818955433</v>
      </c>
      <c r="T337" s="120">
        <v>650</v>
      </c>
    </row>
    <row r="338" spans="1:21">
      <c r="A338" s="120" t="s">
        <v>334</v>
      </c>
      <c r="B338" s="32" t="s">
        <v>714</v>
      </c>
      <c r="C338" s="120">
        <v>600</v>
      </c>
      <c r="D338" s="16">
        <v>7200</v>
      </c>
      <c r="E338" s="120" t="s">
        <v>334</v>
      </c>
      <c r="F338" s="123">
        <v>23851</v>
      </c>
      <c r="G338" s="19">
        <v>11000</v>
      </c>
      <c r="H338" s="17">
        <v>12851</v>
      </c>
      <c r="I338" s="18">
        <v>0.32</v>
      </c>
      <c r="J338" s="56">
        <v>8738.6799999999985</v>
      </c>
      <c r="K338" s="18"/>
      <c r="L338" s="18"/>
      <c r="M338" s="18"/>
      <c r="N338" s="23">
        <v>19738.68</v>
      </c>
      <c r="P338" s="16">
        <v>253</v>
      </c>
      <c r="Q338" s="59">
        <f t="shared" si="10"/>
        <v>78.018498023715409</v>
      </c>
      <c r="R338" s="61"/>
      <c r="S338" s="59">
        <f t="shared" si="11"/>
        <v>92.285806345713098</v>
      </c>
      <c r="T338" s="120">
        <v>640</v>
      </c>
    </row>
    <row r="339" spans="1:21">
      <c r="A339" s="120" t="s">
        <v>335</v>
      </c>
      <c r="B339" s="32" t="s">
        <v>715</v>
      </c>
      <c r="C339" s="120">
        <v>725</v>
      </c>
      <c r="D339" s="16">
        <v>8700</v>
      </c>
      <c r="E339" s="120" t="s">
        <v>335</v>
      </c>
      <c r="F339" s="123">
        <v>29030</v>
      </c>
      <c r="G339" s="19">
        <v>11000</v>
      </c>
      <c r="H339" s="17">
        <v>18030</v>
      </c>
      <c r="I339" s="18">
        <v>0.32</v>
      </c>
      <c r="J339" s="56">
        <v>12260.4</v>
      </c>
      <c r="K339" s="18"/>
      <c r="L339" s="18"/>
      <c r="M339" s="18"/>
      <c r="N339" s="23">
        <v>23260.400000000001</v>
      </c>
      <c r="P339" s="16">
        <v>253</v>
      </c>
      <c r="Q339" s="59">
        <f t="shared" si="10"/>
        <v>91.938339920948621</v>
      </c>
      <c r="R339" s="61"/>
      <c r="S339" s="59">
        <f t="shared" si="11"/>
        <v>94.628639232343374</v>
      </c>
      <c r="T339" s="120">
        <v>1830</v>
      </c>
    </row>
    <row r="340" spans="1:21">
      <c r="A340" s="120" t="s">
        <v>336</v>
      </c>
      <c r="B340" s="32" t="s">
        <v>716</v>
      </c>
      <c r="C340" s="120">
        <v>625</v>
      </c>
      <c r="D340" s="16">
        <v>7500</v>
      </c>
      <c r="E340" s="120" t="s">
        <v>336</v>
      </c>
      <c r="F340" s="123">
        <v>25545</v>
      </c>
      <c r="G340" s="19">
        <v>11000</v>
      </c>
      <c r="H340" s="17">
        <v>14545</v>
      </c>
      <c r="I340" s="18">
        <v>0.32</v>
      </c>
      <c r="J340" s="56">
        <v>9890.5999999999985</v>
      </c>
      <c r="K340" s="18"/>
      <c r="L340" s="18"/>
      <c r="M340" s="18"/>
      <c r="N340" s="23">
        <v>20890.599999999999</v>
      </c>
      <c r="P340" s="16">
        <v>253</v>
      </c>
      <c r="Q340" s="59">
        <f t="shared" si="10"/>
        <v>82.571541501976284</v>
      </c>
      <c r="R340" s="61"/>
      <c r="S340" s="59">
        <f t="shared" si="11"/>
        <v>90.830325600988004</v>
      </c>
      <c r="T340" s="120">
        <v>3040</v>
      </c>
    </row>
    <row r="341" spans="1:21">
      <c r="A341" s="120" t="s">
        <v>337</v>
      </c>
      <c r="B341" s="32" t="s">
        <v>717</v>
      </c>
      <c r="C341" s="120">
        <v>650</v>
      </c>
      <c r="D341" s="16">
        <v>7800</v>
      </c>
      <c r="E341" s="120" t="s">
        <v>337</v>
      </c>
      <c r="F341" s="123">
        <v>26856</v>
      </c>
      <c r="G341" s="19">
        <v>11000</v>
      </c>
      <c r="H341" s="17">
        <v>15856</v>
      </c>
      <c r="I341" s="18">
        <v>0.32</v>
      </c>
      <c r="J341" s="56">
        <v>10782.079999999998</v>
      </c>
      <c r="K341" s="18"/>
      <c r="L341" s="18"/>
      <c r="M341" s="18"/>
      <c r="N341" s="23">
        <v>21782.079999999998</v>
      </c>
      <c r="P341" s="16">
        <v>253</v>
      </c>
      <c r="Q341" s="59">
        <f t="shared" si="10"/>
        <v>86.095177865612641</v>
      </c>
      <c r="R341" s="61"/>
      <c r="S341" s="59">
        <f t="shared" si="11"/>
        <v>90.597408511951116</v>
      </c>
      <c r="T341" s="120">
        <v>810</v>
      </c>
    </row>
    <row r="342" spans="1:21">
      <c r="A342" s="120" t="s">
        <v>338</v>
      </c>
      <c r="B342" s="32" t="s">
        <v>718</v>
      </c>
      <c r="C342" s="120">
        <v>750</v>
      </c>
      <c r="D342" s="16">
        <v>9000</v>
      </c>
      <c r="E342" s="120" t="s">
        <v>338</v>
      </c>
      <c r="F342" s="123">
        <v>26210</v>
      </c>
      <c r="G342" s="19">
        <v>11000</v>
      </c>
      <c r="H342" s="17">
        <v>15210</v>
      </c>
      <c r="I342" s="18">
        <v>0.32</v>
      </c>
      <c r="J342" s="56">
        <v>10342.799999999999</v>
      </c>
      <c r="K342" s="18"/>
      <c r="L342" s="18"/>
      <c r="M342" s="18"/>
      <c r="N342" s="23">
        <v>21342.799999999999</v>
      </c>
      <c r="P342" s="16">
        <v>253</v>
      </c>
      <c r="Q342" s="59">
        <f t="shared" si="10"/>
        <v>84.358893280632415</v>
      </c>
      <c r="R342" s="61"/>
      <c r="S342" s="59">
        <f t="shared" si="11"/>
        <v>106.68703262927076</v>
      </c>
      <c r="T342" s="120">
        <v>360</v>
      </c>
    </row>
    <row r="343" spans="1:21">
      <c r="A343" s="120" t="s">
        <v>339</v>
      </c>
      <c r="B343" s="32" t="s">
        <v>719</v>
      </c>
      <c r="C343" s="120">
        <v>600</v>
      </c>
      <c r="D343" s="16">
        <v>7200</v>
      </c>
      <c r="E343" s="120" t="s">
        <v>339</v>
      </c>
      <c r="F343" s="123">
        <v>27408</v>
      </c>
      <c r="G343" s="19">
        <v>11000</v>
      </c>
      <c r="H343" s="17">
        <v>16408</v>
      </c>
      <c r="I343" s="18">
        <v>0.32</v>
      </c>
      <c r="J343" s="56">
        <v>11157.439999999999</v>
      </c>
      <c r="K343" s="18"/>
      <c r="L343" s="18"/>
      <c r="M343" s="18"/>
      <c r="N343" s="23">
        <v>22157.439999999999</v>
      </c>
      <c r="P343" s="16">
        <v>253</v>
      </c>
      <c r="Q343" s="59">
        <f t="shared" si="10"/>
        <v>87.578814229249005</v>
      </c>
      <c r="R343" s="61"/>
      <c r="S343" s="59">
        <f t="shared" si="11"/>
        <v>82.21166344126398</v>
      </c>
      <c r="T343" s="120">
        <v>450</v>
      </c>
    </row>
    <row r="344" spans="1:21">
      <c r="A344" s="26" t="s">
        <v>340</v>
      </c>
      <c r="B344" s="37" t="s">
        <v>720</v>
      </c>
      <c r="C344" s="26">
        <v>580</v>
      </c>
      <c r="D344" s="27">
        <v>6960</v>
      </c>
      <c r="E344" s="26" t="s">
        <v>340</v>
      </c>
      <c r="F344" s="28" t="s">
        <v>377</v>
      </c>
      <c r="G344" s="29">
        <v>11000</v>
      </c>
      <c r="H344" s="28" t="s">
        <v>377</v>
      </c>
      <c r="I344" s="30">
        <v>0.32</v>
      </c>
      <c r="J344" s="58" t="s">
        <v>377</v>
      </c>
      <c r="K344" s="30"/>
      <c r="L344" s="30"/>
      <c r="M344" s="30"/>
      <c r="N344" s="28" t="s">
        <v>377</v>
      </c>
      <c r="O344" s="26"/>
      <c r="P344" s="27">
        <v>253</v>
      </c>
      <c r="Q344" s="28" t="s">
        <v>377</v>
      </c>
      <c r="R344" s="28"/>
      <c r="S344" s="28" t="s">
        <v>377</v>
      </c>
      <c r="T344" s="26" t="s">
        <v>377</v>
      </c>
      <c r="U344" s="120" t="s">
        <v>378</v>
      </c>
    </row>
    <row r="345" spans="1:21">
      <c r="A345" s="120" t="s">
        <v>341</v>
      </c>
      <c r="B345" s="32" t="s">
        <v>721</v>
      </c>
      <c r="C345" s="120">
        <v>650</v>
      </c>
      <c r="D345" s="16">
        <v>7800</v>
      </c>
      <c r="E345" s="120" t="s">
        <v>341</v>
      </c>
      <c r="F345" s="123">
        <v>27276</v>
      </c>
      <c r="G345" s="19">
        <v>11000</v>
      </c>
      <c r="H345" s="17">
        <v>16276</v>
      </c>
      <c r="I345" s="18">
        <v>0.32</v>
      </c>
      <c r="J345" s="56">
        <v>11067.679999999998</v>
      </c>
      <c r="K345" s="18"/>
      <c r="L345" s="18"/>
      <c r="M345" s="18"/>
      <c r="N345" s="23">
        <v>22067.68</v>
      </c>
      <c r="P345" s="16">
        <v>253</v>
      </c>
      <c r="Q345" s="59">
        <f t="shared" si="10"/>
        <v>87.224031620553362</v>
      </c>
      <c r="R345" s="61"/>
      <c r="S345" s="59">
        <f t="shared" si="11"/>
        <v>89.424896500221138</v>
      </c>
      <c r="T345" s="120">
        <v>340</v>
      </c>
    </row>
    <row r="346" spans="1:21">
      <c r="A346" s="120" t="s">
        <v>342</v>
      </c>
      <c r="B346" s="32" t="s">
        <v>722</v>
      </c>
      <c r="C346" s="120">
        <v>650</v>
      </c>
      <c r="D346" s="16">
        <v>7800</v>
      </c>
      <c r="E346" s="120" t="s">
        <v>342</v>
      </c>
      <c r="F346" s="123">
        <v>23401</v>
      </c>
      <c r="G346" s="19">
        <v>11000</v>
      </c>
      <c r="H346" s="17">
        <v>12401</v>
      </c>
      <c r="I346" s="18">
        <v>0.32</v>
      </c>
      <c r="J346" s="56">
        <v>8432.6799999999985</v>
      </c>
      <c r="K346" s="18"/>
      <c r="L346" s="18"/>
      <c r="M346" s="18"/>
      <c r="N346" s="23">
        <v>19432.68</v>
      </c>
      <c r="P346" s="16">
        <v>253</v>
      </c>
      <c r="Q346" s="59">
        <f t="shared" si="10"/>
        <v>76.809011857707517</v>
      </c>
      <c r="R346" s="61"/>
      <c r="S346" s="59">
        <f t="shared" si="11"/>
        <v>101.55058386182451</v>
      </c>
      <c r="T346" s="120">
        <v>400</v>
      </c>
    </row>
    <row r="347" spans="1:21">
      <c r="A347" s="120" t="s">
        <v>343</v>
      </c>
      <c r="B347" s="32" t="s">
        <v>723</v>
      </c>
      <c r="C347" s="120">
        <v>525</v>
      </c>
      <c r="D347" s="16">
        <v>6300</v>
      </c>
      <c r="E347" s="120" t="s">
        <v>343</v>
      </c>
      <c r="F347" s="123">
        <v>24728</v>
      </c>
      <c r="G347" s="19">
        <v>11000</v>
      </c>
      <c r="H347" s="17">
        <v>13728</v>
      </c>
      <c r="I347" s="18">
        <v>0.32</v>
      </c>
      <c r="J347" s="56">
        <v>9335.0399999999991</v>
      </c>
      <c r="K347" s="18"/>
      <c r="L347" s="18"/>
      <c r="M347" s="18"/>
      <c r="N347" s="23">
        <v>20335.04</v>
      </c>
      <c r="P347" s="16">
        <v>253</v>
      </c>
      <c r="Q347" s="59">
        <f t="shared" si="10"/>
        <v>80.375652173913053</v>
      </c>
      <c r="R347" s="61"/>
      <c r="S347" s="59">
        <f t="shared" si="11"/>
        <v>78.381945646529331</v>
      </c>
      <c r="T347" s="120">
        <v>170</v>
      </c>
    </row>
    <row r="348" spans="1:21">
      <c r="A348" s="120" t="s">
        <v>344</v>
      </c>
      <c r="B348" s="32" t="s">
        <v>724</v>
      </c>
      <c r="C348" s="120">
        <v>585</v>
      </c>
      <c r="D348" s="16">
        <v>7020</v>
      </c>
      <c r="E348" s="120" t="s">
        <v>344</v>
      </c>
      <c r="F348" s="123">
        <v>22757</v>
      </c>
      <c r="G348" s="19">
        <v>11000</v>
      </c>
      <c r="H348" s="17">
        <v>11757</v>
      </c>
      <c r="I348" s="18">
        <v>0.32</v>
      </c>
      <c r="J348" s="56">
        <v>7994.7599999999993</v>
      </c>
      <c r="K348" s="18"/>
      <c r="L348" s="18"/>
      <c r="M348" s="18"/>
      <c r="N348" s="23">
        <v>18994.759999999998</v>
      </c>
      <c r="P348" s="16">
        <v>253</v>
      </c>
      <c r="Q348" s="59">
        <f t="shared" si="10"/>
        <v>75.078102766798409</v>
      </c>
      <c r="R348" s="61"/>
      <c r="S348" s="59">
        <f t="shared" si="11"/>
        <v>93.502629146143477</v>
      </c>
      <c r="T348" s="120">
        <v>260</v>
      </c>
    </row>
    <row r="349" spans="1:21">
      <c r="A349" s="120" t="s">
        <v>345</v>
      </c>
      <c r="B349" s="32" t="s">
        <v>725</v>
      </c>
      <c r="C349" s="120">
        <v>725</v>
      </c>
      <c r="D349" s="16">
        <v>8700</v>
      </c>
      <c r="E349" s="120" t="s">
        <v>345</v>
      </c>
      <c r="F349" s="123">
        <v>26236</v>
      </c>
      <c r="G349" s="19">
        <v>11000</v>
      </c>
      <c r="H349" s="17">
        <v>15236</v>
      </c>
      <c r="I349" s="18">
        <v>0.32</v>
      </c>
      <c r="J349" s="56">
        <v>10360.48</v>
      </c>
      <c r="K349" s="18"/>
      <c r="L349" s="18"/>
      <c r="M349" s="18"/>
      <c r="N349" s="23">
        <v>21360.48</v>
      </c>
      <c r="P349" s="16">
        <v>253</v>
      </c>
      <c r="Q349" s="59">
        <f t="shared" si="10"/>
        <v>84.428774703557309</v>
      </c>
      <c r="R349" s="61"/>
      <c r="S349" s="59">
        <f t="shared" si="11"/>
        <v>103.04543718118694</v>
      </c>
      <c r="T349" s="120">
        <v>2620</v>
      </c>
    </row>
    <row r="350" spans="1:21">
      <c r="A350" s="120" t="s">
        <v>346</v>
      </c>
      <c r="B350" s="32" t="s">
        <v>726</v>
      </c>
      <c r="C350" s="120">
        <v>795</v>
      </c>
      <c r="D350" s="16">
        <v>9540</v>
      </c>
      <c r="E350" s="120" t="s">
        <v>346</v>
      </c>
      <c r="F350" s="123">
        <v>26852</v>
      </c>
      <c r="G350" s="19">
        <v>11000</v>
      </c>
      <c r="H350" s="17">
        <v>15852</v>
      </c>
      <c r="I350" s="18">
        <v>0.32</v>
      </c>
      <c r="J350" s="56">
        <v>10779.359999999999</v>
      </c>
      <c r="K350" s="18"/>
      <c r="L350" s="18"/>
      <c r="M350" s="18"/>
      <c r="N350" s="23">
        <v>21779.360000000001</v>
      </c>
      <c r="P350" s="16">
        <v>253</v>
      </c>
      <c r="Q350" s="59">
        <f t="shared" si="10"/>
        <v>86.084426877470364</v>
      </c>
      <c r="R350" s="61"/>
      <c r="S350" s="59">
        <f t="shared" si="11"/>
        <v>110.82143827917807</v>
      </c>
      <c r="T350" s="120">
        <v>520</v>
      </c>
    </row>
    <row r="351" spans="1:21">
      <c r="A351" s="26" t="s">
        <v>347</v>
      </c>
      <c r="B351" s="37" t="s">
        <v>727</v>
      </c>
      <c r="C351" s="26">
        <v>800</v>
      </c>
      <c r="D351" s="27">
        <v>9600</v>
      </c>
      <c r="E351" s="26" t="s">
        <v>347</v>
      </c>
      <c r="F351" s="28" t="s">
        <v>377</v>
      </c>
      <c r="G351" s="29">
        <v>11000</v>
      </c>
      <c r="H351" s="28" t="s">
        <v>377</v>
      </c>
      <c r="I351" s="30">
        <v>0.32</v>
      </c>
      <c r="J351" s="58" t="s">
        <v>377</v>
      </c>
      <c r="K351" s="30"/>
      <c r="L351" s="30"/>
      <c r="M351" s="30"/>
      <c r="N351" s="28" t="s">
        <v>377</v>
      </c>
      <c r="O351" s="26"/>
      <c r="P351" s="27">
        <v>253</v>
      </c>
      <c r="Q351" s="28" t="s">
        <v>377</v>
      </c>
      <c r="R351" s="28"/>
      <c r="S351" s="28" t="s">
        <v>377</v>
      </c>
      <c r="T351" s="26" t="s">
        <v>377</v>
      </c>
      <c r="U351" s="120" t="s">
        <v>378</v>
      </c>
    </row>
    <row r="352" spans="1:21">
      <c r="A352" s="26" t="s">
        <v>348</v>
      </c>
      <c r="B352" s="37" t="s">
        <v>728</v>
      </c>
      <c r="C352" s="26">
        <v>640</v>
      </c>
      <c r="D352" s="27">
        <v>7680</v>
      </c>
      <c r="E352" s="26" t="s">
        <v>348</v>
      </c>
      <c r="F352" s="28" t="s">
        <v>377</v>
      </c>
      <c r="G352" s="29">
        <v>11000</v>
      </c>
      <c r="H352" s="28" t="s">
        <v>377</v>
      </c>
      <c r="I352" s="30">
        <v>0.32</v>
      </c>
      <c r="J352" s="58" t="s">
        <v>377</v>
      </c>
      <c r="K352" s="30"/>
      <c r="L352" s="30"/>
      <c r="M352" s="30"/>
      <c r="N352" s="28" t="s">
        <v>377</v>
      </c>
      <c r="O352" s="26"/>
      <c r="P352" s="27">
        <v>253</v>
      </c>
      <c r="Q352" s="28" t="s">
        <v>377</v>
      </c>
      <c r="R352" s="28"/>
      <c r="S352" s="28" t="s">
        <v>377</v>
      </c>
      <c r="T352" s="26" t="s">
        <v>377</v>
      </c>
      <c r="U352" s="120" t="s">
        <v>378</v>
      </c>
    </row>
    <row r="353" spans="1:21">
      <c r="A353" s="120" t="s">
        <v>349</v>
      </c>
      <c r="B353" s="32" t="s">
        <v>729</v>
      </c>
      <c r="C353" s="120">
        <v>720</v>
      </c>
      <c r="D353" s="16">
        <v>8640</v>
      </c>
      <c r="E353" s="120" t="s">
        <v>349</v>
      </c>
      <c r="F353" s="123">
        <v>25824</v>
      </c>
      <c r="G353" s="19">
        <v>11000</v>
      </c>
      <c r="H353" s="17">
        <v>14824</v>
      </c>
      <c r="I353" s="18">
        <v>0.32</v>
      </c>
      <c r="J353" s="56">
        <v>10080.32</v>
      </c>
      <c r="K353" s="18"/>
      <c r="L353" s="18"/>
      <c r="M353" s="18"/>
      <c r="N353" s="23">
        <v>21080.32</v>
      </c>
      <c r="P353" s="16">
        <v>253</v>
      </c>
      <c r="Q353" s="59">
        <f t="shared" si="10"/>
        <v>83.321422924901185</v>
      </c>
      <c r="R353" s="61"/>
      <c r="S353" s="59">
        <f t="shared" si="11"/>
        <v>103.69482057198373</v>
      </c>
      <c r="T353" s="120">
        <v>130</v>
      </c>
    </row>
    <row r="354" spans="1:21">
      <c r="A354" s="120" t="s">
        <v>350</v>
      </c>
      <c r="B354" s="32" t="s">
        <v>730</v>
      </c>
      <c r="C354" s="120">
        <v>695</v>
      </c>
      <c r="D354" s="16">
        <v>8340</v>
      </c>
      <c r="E354" s="120" t="s">
        <v>350</v>
      </c>
      <c r="F354" s="123">
        <v>25699</v>
      </c>
      <c r="G354" s="19">
        <v>11000</v>
      </c>
      <c r="H354" s="17">
        <v>14699</v>
      </c>
      <c r="I354" s="18">
        <v>0.32</v>
      </c>
      <c r="J354" s="56">
        <v>9995.32</v>
      </c>
      <c r="K354" s="18"/>
      <c r="L354" s="18"/>
      <c r="M354" s="18"/>
      <c r="N354" s="23">
        <v>20995.32</v>
      </c>
      <c r="P354" s="16">
        <v>253</v>
      </c>
      <c r="Q354" s="59">
        <f t="shared" si="10"/>
        <v>82.985454545454544</v>
      </c>
      <c r="R354" s="61"/>
      <c r="S354" s="59">
        <f t="shared" si="11"/>
        <v>100.49953989746287</v>
      </c>
      <c r="T354" s="120">
        <v>740</v>
      </c>
    </row>
    <row r="355" spans="1:21">
      <c r="A355" s="120" t="s">
        <v>351</v>
      </c>
      <c r="B355" s="32" t="s">
        <v>731</v>
      </c>
      <c r="C355" s="120">
        <v>675</v>
      </c>
      <c r="D355" s="16">
        <v>8100</v>
      </c>
      <c r="E355" s="120" t="s">
        <v>351</v>
      </c>
      <c r="F355" s="123">
        <v>25850</v>
      </c>
      <c r="G355" s="19">
        <v>11000</v>
      </c>
      <c r="H355" s="17">
        <v>14850</v>
      </c>
      <c r="I355" s="18">
        <v>0.32</v>
      </c>
      <c r="J355" s="56">
        <v>10097.999999999998</v>
      </c>
      <c r="K355" s="18"/>
      <c r="L355" s="18"/>
      <c r="M355" s="18"/>
      <c r="N355" s="23">
        <v>21098</v>
      </c>
      <c r="P355" s="16">
        <v>253</v>
      </c>
      <c r="Q355" s="59">
        <f t="shared" si="10"/>
        <v>83.391304347826093</v>
      </c>
      <c r="R355" s="61"/>
      <c r="S355" s="59">
        <f t="shared" si="11"/>
        <v>97.132429614181433</v>
      </c>
      <c r="T355" s="120">
        <v>450</v>
      </c>
    </row>
    <row r="356" spans="1:21">
      <c r="A356" s="120" t="s">
        <v>352</v>
      </c>
      <c r="B356" s="32" t="s">
        <v>732</v>
      </c>
      <c r="C356" s="120">
        <v>650</v>
      </c>
      <c r="D356" s="16">
        <v>7800</v>
      </c>
      <c r="E356" s="120" t="s">
        <v>352</v>
      </c>
      <c r="F356" s="123">
        <v>28685</v>
      </c>
      <c r="G356" s="19">
        <v>11000</v>
      </c>
      <c r="H356" s="17">
        <v>17685</v>
      </c>
      <c r="I356" s="18">
        <v>0.32</v>
      </c>
      <c r="J356" s="56">
        <v>12025.8</v>
      </c>
      <c r="K356" s="18"/>
      <c r="L356" s="18"/>
      <c r="M356" s="18"/>
      <c r="N356" s="23">
        <v>23025.8</v>
      </c>
      <c r="P356" s="16">
        <v>253</v>
      </c>
      <c r="Q356" s="59">
        <f t="shared" si="10"/>
        <v>91.011067193675885</v>
      </c>
      <c r="R356" s="61"/>
      <c r="S356" s="59">
        <f t="shared" si="11"/>
        <v>85.703862623665628</v>
      </c>
      <c r="T356" s="120">
        <v>2780</v>
      </c>
    </row>
    <row r="357" spans="1:21">
      <c r="A357" s="120" t="s">
        <v>353</v>
      </c>
      <c r="B357" s="32" t="s">
        <v>733</v>
      </c>
      <c r="C357" s="120">
        <v>750</v>
      </c>
      <c r="D357" s="16">
        <v>9000</v>
      </c>
      <c r="E357" s="120" t="s">
        <v>353</v>
      </c>
      <c r="F357" s="123">
        <v>29432</v>
      </c>
      <c r="G357" s="19">
        <v>11000</v>
      </c>
      <c r="H357" s="17">
        <v>18432</v>
      </c>
      <c r="I357" s="18">
        <v>0.32</v>
      </c>
      <c r="J357" s="56">
        <v>12533.759999999998</v>
      </c>
      <c r="K357" s="18"/>
      <c r="L357" s="18"/>
      <c r="M357" s="18"/>
      <c r="N357" s="23">
        <v>23533.759999999998</v>
      </c>
      <c r="P357" s="16">
        <v>253</v>
      </c>
      <c r="Q357" s="59">
        <f t="shared" si="10"/>
        <v>93.018814229249003</v>
      </c>
      <c r="R357" s="61"/>
      <c r="S357" s="59">
        <f t="shared" si="11"/>
        <v>96.754619746270905</v>
      </c>
      <c r="T357" s="120">
        <v>650</v>
      </c>
    </row>
    <row r="358" spans="1:21">
      <c r="A358" s="26" t="s">
        <v>354</v>
      </c>
      <c r="B358" s="37" t="s">
        <v>734</v>
      </c>
      <c r="C358" s="26">
        <v>760</v>
      </c>
      <c r="D358" s="27">
        <v>9120</v>
      </c>
      <c r="E358" s="26" t="s">
        <v>354</v>
      </c>
      <c r="F358" s="28" t="s">
        <v>377</v>
      </c>
      <c r="G358" s="29">
        <v>11000</v>
      </c>
      <c r="H358" s="28" t="s">
        <v>377</v>
      </c>
      <c r="I358" s="30">
        <v>0.32</v>
      </c>
      <c r="J358" s="58" t="s">
        <v>377</v>
      </c>
      <c r="K358" s="30"/>
      <c r="L358" s="30"/>
      <c r="M358" s="30"/>
      <c r="N358" s="28" t="s">
        <v>377</v>
      </c>
      <c r="O358" s="26"/>
      <c r="P358" s="27">
        <v>253</v>
      </c>
      <c r="Q358" s="28" t="s">
        <v>377</v>
      </c>
      <c r="R358" s="28"/>
      <c r="S358" s="28" t="s">
        <v>377</v>
      </c>
      <c r="T358" s="26" t="s">
        <v>377</v>
      </c>
      <c r="U358" s="120" t="s">
        <v>378</v>
      </c>
    </row>
    <row r="359" spans="1:21">
      <c r="A359" s="120" t="s">
        <v>355</v>
      </c>
      <c r="B359" s="32" t="s">
        <v>735</v>
      </c>
      <c r="C359" s="120">
        <v>550</v>
      </c>
      <c r="D359" s="16">
        <v>6600</v>
      </c>
      <c r="E359" s="120" t="s">
        <v>355</v>
      </c>
      <c r="F359" s="123">
        <v>31023</v>
      </c>
      <c r="G359" s="19">
        <v>11000</v>
      </c>
      <c r="H359" s="17">
        <v>20023</v>
      </c>
      <c r="I359" s="18">
        <v>0.32</v>
      </c>
      <c r="J359" s="56">
        <v>13615.64</v>
      </c>
      <c r="K359" s="18"/>
      <c r="L359" s="18"/>
      <c r="M359" s="18"/>
      <c r="N359" s="23">
        <v>24615.64</v>
      </c>
      <c r="P359" s="16">
        <v>253</v>
      </c>
      <c r="Q359" s="59">
        <f t="shared" si="10"/>
        <v>97.295019762845854</v>
      </c>
      <c r="R359" s="61"/>
      <c r="S359" s="59">
        <f t="shared" si="11"/>
        <v>67.834921212692421</v>
      </c>
      <c r="T359" s="120">
        <v>150</v>
      </c>
    </row>
    <row r="360" spans="1:21">
      <c r="A360" s="120" t="s">
        <v>356</v>
      </c>
      <c r="B360" s="32" t="s">
        <v>736</v>
      </c>
      <c r="C360" s="120">
        <v>600</v>
      </c>
      <c r="D360" s="16">
        <v>7200</v>
      </c>
      <c r="E360" s="120" t="s">
        <v>356</v>
      </c>
      <c r="F360" s="123">
        <v>26044</v>
      </c>
      <c r="G360" s="19">
        <v>11000</v>
      </c>
      <c r="H360" s="17">
        <v>15044</v>
      </c>
      <c r="I360" s="18">
        <v>0.32</v>
      </c>
      <c r="J360" s="56">
        <v>10229.919999999998</v>
      </c>
      <c r="K360" s="18"/>
      <c r="L360" s="18"/>
      <c r="M360" s="18"/>
      <c r="N360" s="23">
        <v>21229.919999999998</v>
      </c>
      <c r="P360" s="16">
        <v>253</v>
      </c>
      <c r="Q360" s="59">
        <f t="shared" si="10"/>
        <v>83.912727272727267</v>
      </c>
      <c r="R360" s="61"/>
      <c r="S360" s="59">
        <f t="shared" si="11"/>
        <v>85.803432137285498</v>
      </c>
      <c r="T360" s="120">
        <v>620</v>
      </c>
    </row>
    <row r="361" spans="1:21">
      <c r="A361" s="120" t="s">
        <v>357</v>
      </c>
      <c r="B361" s="32" t="s">
        <v>737</v>
      </c>
      <c r="C361" s="120">
        <v>640</v>
      </c>
      <c r="D361" s="16">
        <v>7680</v>
      </c>
      <c r="E361" s="120" t="s">
        <v>357</v>
      </c>
      <c r="F361" s="123">
        <v>27899</v>
      </c>
      <c r="G361" s="19">
        <v>11000</v>
      </c>
      <c r="H361" s="17">
        <v>16899</v>
      </c>
      <c r="I361" s="18">
        <v>0.32</v>
      </c>
      <c r="J361" s="56">
        <v>11491.32</v>
      </c>
      <c r="K361" s="18"/>
      <c r="L361" s="18"/>
      <c r="M361" s="18"/>
      <c r="N361" s="23">
        <v>22491.32</v>
      </c>
      <c r="P361" s="16">
        <v>253</v>
      </c>
      <c r="Q361" s="59">
        <f t="shared" si="10"/>
        <v>88.898498023715419</v>
      </c>
      <c r="R361" s="61"/>
      <c r="S361" s="59">
        <f t="shared" si="11"/>
        <v>86.390660930527858</v>
      </c>
      <c r="T361" s="120">
        <v>520</v>
      </c>
    </row>
    <row r="362" spans="1:21">
      <c r="A362" s="120" t="s">
        <v>358</v>
      </c>
      <c r="B362" s="32" t="s">
        <v>738</v>
      </c>
      <c r="C362" s="120">
        <v>650</v>
      </c>
      <c r="D362" s="16">
        <v>7800</v>
      </c>
      <c r="E362" s="120" t="s">
        <v>358</v>
      </c>
      <c r="F362" s="123">
        <v>31302</v>
      </c>
      <c r="G362" s="19">
        <v>11000</v>
      </c>
      <c r="H362" s="17">
        <v>20302</v>
      </c>
      <c r="I362" s="18">
        <v>0.32</v>
      </c>
      <c r="J362" s="56">
        <v>13805.359999999999</v>
      </c>
      <c r="K362" s="18"/>
      <c r="L362" s="18"/>
      <c r="M362" s="18"/>
      <c r="N362" s="23">
        <v>24805.360000000001</v>
      </c>
      <c r="P362" s="16">
        <v>253</v>
      </c>
      <c r="Q362" s="59">
        <f t="shared" si="10"/>
        <v>98.044901185770755</v>
      </c>
      <c r="R362" s="61"/>
      <c r="S362" s="59">
        <f t="shared" si="11"/>
        <v>79.555386416484183</v>
      </c>
      <c r="T362" s="120">
        <v>390</v>
      </c>
    </row>
    <row r="363" spans="1:21">
      <c r="A363" s="120" t="s">
        <v>359</v>
      </c>
      <c r="B363" s="32" t="s">
        <v>739</v>
      </c>
      <c r="C363" s="120">
        <v>595</v>
      </c>
      <c r="D363" s="16">
        <v>7140</v>
      </c>
      <c r="E363" s="120" t="s">
        <v>359</v>
      </c>
      <c r="F363" s="123">
        <v>26532</v>
      </c>
      <c r="G363" s="19">
        <v>11000</v>
      </c>
      <c r="H363" s="17">
        <v>15532</v>
      </c>
      <c r="I363" s="18">
        <v>0.32</v>
      </c>
      <c r="J363" s="56">
        <v>10561.759999999998</v>
      </c>
      <c r="K363" s="18"/>
      <c r="L363" s="18"/>
      <c r="M363" s="18"/>
      <c r="N363" s="23">
        <v>21561.759999999998</v>
      </c>
      <c r="P363" s="16">
        <v>253</v>
      </c>
      <c r="Q363" s="59">
        <f t="shared" si="10"/>
        <v>85.224347826086955</v>
      </c>
      <c r="R363" s="61"/>
      <c r="S363" s="59">
        <f t="shared" si="11"/>
        <v>83.778875193861722</v>
      </c>
      <c r="T363" s="120">
        <v>3050</v>
      </c>
    </row>
    <row r="364" spans="1:21">
      <c r="A364" s="120" t="s">
        <v>360</v>
      </c>
      <c r="B364" s="32" t="s">
        <v>740</v>
      </c>
      <c r="C364" s="120">
        <v>625</v>
      </c>
      <c r="D364" s="16">
        <v>7500</v>
      </c>
      <c r="E364" s="120" t="s">
        <v>360</v>
      </c>
      <c r="F364" s="123">
        <v>27763</v>
      </c>
      <c r="G364" s="19">
        <v>11000</v>
      </c>
      <c r="H364" s="17">
        <v>16763</v>
      </c>
      <c r="I364" s="18">
        <v>0.32</v>
      </c>
      <c r="J364" s="56">
        <v>11398.839999999998</v>
      </c>
      <c r="K364" s="18"/>
      <c r="L364" s="18"/>
      <c r="M364" s="18"/>
      <c r="N364" s="23">
        <v>22398.839999999997</v>
      </c>
      <c r="P364" s="16">
        <v>253</v>
      </c>
      <c r="Q364" s="59">
        <f t="shared" si="10"/>
        <v>88.532964426877456</v>
      </c>
      <c r="R364" s="61"/>
      <c r="S364" s="59">
        <f t="shared" si="11"/>
        <v>84.714208414364336</v>
      </c>
      <c r="T364" s="120">
        <v>550</v>
      </c>
    </row>
    <row r="365" spans="1:21">
      <c r="A365" s="120" t="s">
        <v>361</v>
      </c>
      <c r="B365" s="32" t="s">
        <v>741</v>
      </c>
      <c r="C365" s="120">
        <v>575</v>
      </c>
      <c r="D365" s="16">
        <v>6900</v>
      </c>
      <c r="E365" s="120" t="s">
        <v>361</v>
      </c>
      <c r="F365" s="123">
        <v>26167</v>
      </c>
      <c r="G365" s="19">
        <v>11000</v>
      </c>
      <c r="H365" s="17">
        <v>15167</v>
      </c>
      <c r="I365" s="18">
        <v>0.32</v>
      </c>
      <c r="J365" s="56">
        <v>10313.56</v>
      </c>
      <c r="K365" s="18"/>
      <c r="L365" s="18"/>
      <c r="M365" s="18"/>
      <c r="N365" s="23">
        <v>21313.559999999998</v>
      </c>
      <c r="P365" s="16">
        <v>253</v>
      </c>
      <c r="Q365" s="59">
        <f t="shared" si="10"/>
        <v>84.243320158102762</v>
      </c>
      <c r="R365" s="61"/>
      <c r="S365" s="59">
        <f t="shared" si="11"/>
        <v>81.905603756481796</v>
      </c>
      <c r="T365" s="120">
        <v>550</v>
      </c>
    </row>
    <row r="366" spans="1:21">
      <c r="A366" s="120" t="s">
        <v>362</v>
      </c>
      <c r="B366" s="32" t="s">
        <v>742</v>
      </c>
      <c r="C366" s="120">
        <v>595</v>
      </c>
      <c r="D366" s="16">
        <v>7140</v>
      </c>
      <c r="E366" s="120" t="s">
        <v>362</v>
      </c>
      <c r="F366" s="123">
        <v>26142</v>
      </c>
      <c r="G366" s="19">
        <v>11000</v>
      </c>
      <c r="H366" s="17">
        <v>15142</v>
      </c>
      <c r="I366" s="18">
        <v>0.32</v>
      </c>
      <c r="J366" s="56">
        <v>10296.56</v>
      </c>
      <c r="K366" s="18"/>
      <c r="L366" s="18"/>
      <c r="M366" s="18"/>
      <c r="N366" s="23">
        <v>21296.559999999998</v>
      </c>
      <c r="P366" s="16">
        <v>253</v>
      </c>
      <c r="Q366" s="59">
        <f t="shared" si="10"/>
        <v>84.176126482213434</v>
      </c>
      <c r="R366" s="61"/>
      <c r="S366" s="59">
        <f t="shared" si="11"/>
        <v>84.822149680511785</v>
      </c>
      <c r="T366" s="120">
        <v>1030</v>
      </c>
    </row>
    <row r="367" spans="1:21">
      <c r="A367" s="120" t="s">
        <v>363</v>
      </c>
      <c r="B367" s="32" t="s">
        <v>743</v>
      </c>
      <c r="C367" s="120">
        <v>600</v>
      </c>
      <c r="D367" s="16">
        <v>7200</v>
      </c>
      <c r="E367" s="120" t="s">
        <v>363</v>
      </c>
      <c r="F367" s="123">
        <v>26031</v>
      </c>
      <c r="G367" s="19">
        <v>11000</v>
      </c>
      <c r="H367" s="17">
        <v>15031</v>
      </c>
      <c r="I367" s="18">
        <v>0.32</v>
      </c>
      <c r="J367" s="56">
        <v>10221.08</v>
      </c>
      <c r="K367" s="18"/>
      <c r="L367" s="18"/>
      <c r="M367" s="18"/>
      <c r="N367" s="23">
        <v>21221.08</v>
      </c>
      <c r="P367" s="16">
        <v>253</v>
      </c>
      <c r="Q367" s="59">
        <f t="shared" si="10"/>
        <v>83.877786561264827</v>
      </c>
      <c r="R367" s="61"/>
      <c r="S367" s="59">
        <f t="shared" si="11"/>
        <v>85.839175009000485</v>
      </c>
      <c r="T367" s="120">
        <v>680</v>
      </c>
    </row>
    <row r="368" spans="1:21">
      <c r="A368" s="26" t="s">
        <v>364</v>
      </c>
      <c r="B368" s="37" t="s">
        <v>744</v>
      </c>
      <c r="C368" s="26">
        <v>595</v>
      </c>
      <c r="D368" s="27">
        <v>7140</v>
      </c>
      <c r="E368" s="26" t="s">
        <v>364</v>
      </c>
      <c r="F368" s="28" t="s">
        <v>377</v>
      </c>
      <c r="G368" s="29">
        <v>11000</v>
      </c>
      <c r="H368" s="28" t="s">
        <v>377</v>
      </c>
      <c r="I368" s="30">
        <v>0.32</v>
      </c>
      <c r="J368" s="58" t="s">
        <v>377</v>
      </c>
      <c r="K368" s="30"/>
      <c r="L368" s="30"/>
      <c r="M368" s="30"/>
      <c r="N368" s="28" t="s">
        <v>377</v>
      </c>
      <c r="O368" s="26"/>
      <c r="P368" s="27">
        <v>253</v>
      </c>
      <c r="Q368" s="28" t="s">
        <v>377</v>
      </c>
      <c r="R368" s="28"/>
      <c r="S368" s="28" t="s">
        <v>377</v>
      </c>
      <c r="T368" s="26" t="s">
        <v>377</v>
      </c>
      <c r="U368" s="120" t="s">
        <v>378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zoomScaleNormal="100" workbookViewId="0">
      <pane xSplit="1" topLeftCell="B1" activePane="topRight" state="frozen"/>
      <selection pane="topRight" activeCell="S4" sqref="S4:S368"/>
    </sheetView>
  </sheetViews>
  <sheetFormatPr defaultRowHeight="12.75"/>
  <cols>
    <col min="1" max="1" width="32.85546875" customWidth="1"/>
    <col min="2" max="2" width="10.42578125" customWidth="1"/>
    <col min="5" max="5" width="23.28515625" customWidth="1"/>
    <col min="6" max="7" width="12.140625" customWidth="1"/>
    <col min="8" max="9" width="12.85546875" customWidth="1"/>
    <col min="10" max="10" width="12.140625" style="8" customWidth="1"/>
    <col min="11" max="13" width="12.140625" customWidth="1"/>
    <col min="14" max="14" width="12.140625" style="8" customWidth="1"/>
    <col min="15" max="15" width="2.85546875" customWidth="1"/>
    <col min="16" max="16" width="4.7109375" customWidth="1"/>
    <col min="17" max="17" width="9.140625" style="8"/>
    <col min="18" max="18" width="2.85546875" customWidth="1"/>
  </cols>
  <sheetData>
    <row r="1" spans="1:20" s="9" customFormat="1">
      <c r="A1" s="9" t="s">
        <v>755</v>
      </c>
      <c r="B1" s="32"/>
      <c r="G1" s="4"/>
      <c r="H1" s="4"/>
      <c r="I1" s="10"/>
      <c r="J1" s="51"/>
      <c r="K1" s="10"/>
      <c r="L1" s="10"/>
      <c r="M1" s="10"/>
      <c r="N1" s="8"/>
      <c r="P1" s="4"/>
      <c r="Q1" s="8"/>
      <c r="S1" s="8"/>
    </row>
    <row r="2" spans="1:20" s="9" customFormat="1">
      <c r="A2" s="9" t="s">
        <v>754</v>
      </c>
      <c r="B2" s="32"/>
      <c r="G2" s="4"/>
      <c r="H2" s="4"/>
      <c r="I2" s="10"/>
      <c r="J2" s="51"/>
      <c r="K2" s="10"/>
      <c r="L2" s="10"/>
      <c r="M2" s="10"/>
      <c r="N2" s="8"/>
      <c r="P2" s="4"/>
      <c r="Q2" s="8"/>
      <c r="S2" s="8"/>
    </row>
    <row r="3" spans="1:20" s="5" customFormat="1" ht="57.75" customHeight="1">
      <c r="B3" s="33" t="s">
        <v>379</v>
      </c>
      <c r="C3" s="5" t="s">
        <v>373</v>
      </c>
      <c r="D3" s="5" t="s">
        <v>368</v>
      </c>
      <c r="F3" s="5" t="s">
        <v>374</v>
      </c>
      <c r="G3" s="1" t="s">
        <v>365</v>
      </c>
      <c r="H3" s="1" t="s">
        <v>371</v>
      </c>
      <c r="I3" s="15" t="s">
        <v>748</v>
      </c>
      <c r="J3" s="52" t="s">
        <v>749</v>
      </c>
      <c r="K3" s="15" t="s">
        <v>746</v>
      </c>
      <c r="L3" s="15" t="s">
        <v>745</v>
      </c>
      <c r="M3" s="15" t="s">
        <v>747</v>
      </c>
      <c r="N3" s="7" t="s">
        <v>886</v>
      </c>
      <c r="P3" s="1"/>
      <c r="Q3" s="7" t="s">
        <v>370</v>
      </c>
      <c r="S3" s="7" t="s">
        <v>369</v>
      </c>
      <c r="T3" s="5" t="s">
        <v>372</v>
      </c>
    </row>
    <row r="4" spans="1:20" s="16" customFormat="1">
      <c r="A4" s="13" t="s">
        <v>0</v>
      </c>
      <c r="B4" s="13" t="s">
        <v>380</v>
      </c>
      <c r="C4" s="13">
        <v>550</v>
      </c>
      <c r="D4" s="13">
        <f>C4*12</f>
        <v>6600</v>
      </c>
      <c r="E4" s="13"/>
      <c r="F4" s="13">
        <v>26500</v>
      </c>
      <c r="G4" s="13">
        <v>7475</v>
      </c>
      <c r="H4" s="13">
        <f>F4-G4</f>
        <v>19025</v>
      </c>
      <c r="I4" s="13">
        <v>0.32</v>
      </c>
      <c r="J4" s="11">
        <f>H4*(1-I4)</f>
        <v>12936.999999999998</v>
      </c>
      <c r="K4" s="13"/>
      <c r="L4" s="13"/>
      <c r="M4" s="13"/>
      <c r="N4" s="11">
        <f>J4+G4</f>
        <v>20412</v>
      </c>
      <c r="O4" s="13"/>
      <c r="P4" s="13">
        <v>251</v>
      </c>
      <c r="Q4" s="11">
        <f>N4/P4</f>
        <v>81.322709163346616</v>
      </c>
      <c r="R4" s="13"/>
      <c r="S4" s="11">
        <f>D4/Q4</f>
        <v>81.158142269253375</v>
      </c>
      <c r="T4" s="12">
        <v>200637</v>
      </c>
    </row>
    <row r="5" spans="1:20" s="16" customFormat="1">
      <c r="A5" s="13" t="s">
        <v>1</v>
      </c>
      <c r="B5" s="13" t="s">
        <v>381</v>
      </c>
      <c r="C5" s="13">
        <v>450</v>
      </c>
      <c r="D5" s="13">
        <f t="shared" ref="D5:D68" si="0">C5*12</f>
        <v>5400</v>
      </c>
      <c r="E5" s="13" t="s">
        <v>1</v>
      </c>
      <c r="F5" s="12">
        <v>23204</v>
      </c>
      <c r="G5" s="13">
        <v>7475</v>
      </c>
      <c r="H5" s="13">
        <f t="shared" ref="H5:H68" si="1">F5-G5</f>
        <v>15729</v>
      </c>
      <c r="I5" s="13">
        <v>0.32</v>
      </c>
      <c r="J5" s="11">
        <f t="shared" ref="J5:J68" si="2">H5*(1-I5)</f>
        <v>10695.72</v>
      </c>
      <c r="K5" s="13"/>
      <c r="L5" s="13"/>
      <c r="M5" s="13"/>
      <c r="N5" s="11">
        <f t="shared" ref="N5:N68" si="3">J5+G5</f>
        <v>18170.72</v>
      </c>
      <c r="O5" s="13"/>
      <c r="P5" s="13">
        <v>251</v>
      </c>
      <c r="Q5" s="11">
        <f t="shared" ref="Q5:Q68" si="4">N5/P5</f>
        <v>72.393306772908375</v>
      </c>
      <c r="R5" s="13"/>
      <c r="S5" s="11">
        <f t="shared" ref="S5:S68" si="5">D5/Q5</f>
        <v>74.592531281093969</v>
      </c>
      <c r="T5" s="12">
        <v>10447</v>
      </c>
    </row>
    <row r="6" spans="1:20">
      <c r="A6" s="19" t="s">
        <v>2</v>
      </c>
      <c r="B6" s="19" t="s">
        <v>390</v>
      </c>
      <c r="C6" s="19">
        <v>400</v>
      </c>
      <c r="D6" s="19">
        <f t="shared" si="0"/>
        <v>4800</v>
      </c>
      <c r="E6" s="19" t="s">
        <v>2</v>
      </c>
      <c r="F6" s="62">
        <v>22817</v>
      </c>
      <c r="G6" s="19">
        <v>7475</v>
      </c>
      <c r="H6" s="19">
        <f t="shared" si="1"/>
        <v>15342</v>
      </c>
      <c r="I6" s="19">
        <v>0.32</v>
      </c>
      <c r="J6" s="23">
        <f t="shared" si="2"/>
        <v>10432.56</v>
      </c>
      <c r="K6" s="19"/>
      <c r="L6" s="19"/>
      <c r="M6" s="19"/>
      <c r="N6" s="23">
        <f t="shared" si="3"/>
        <v>17907.559999999998</v>
      </c>
      <c r="O6" s="19"/>
      <c r="P6" s="19">
        <v>251</v>
      </c>
      <c r="Q6" s="59">
        <f t="shared" si="4"/>
        <v>71.344860557768911</v>
      </c>
      <c r="R6" s="19"/>
      <c r="S6" s="59">
        <f t="shared" si="5"/>
        <v>67.278847592860231</v>
      </c>
      <c r="T6" s="17">
        <v>2418</v>
      </c>
    </row>
    <row r="7" spans="1:20">
      <c r="A7" s="19" t="s">
        <v>3</v>
      </c>
      <c r="B7" s="19" t="s">
        <v>391</v>
      </c>
      <c r="C7" s="19">
        <v>425</v>
      </c>
      <c r="D7" s="19">
        <f t="shared" si="0"/>
        <v>5100</v>
      </c>
      <c r="E7" s="19" t="s">
        <v>3</v>
      </c>
      <c r="F7" s="62">
        <v>23261</v>
      </c>
      <c r="G7" s="19">
        <v>7475</v>
      </c>
      <c r="H7" s="19">
        <f t="shared" si="1"/>
        <v>15786</v>
      </c>
      <c r="I7" s="19">
        <v>0.32</v>
      </c>
      <c r="J7" s="23">
        <f t="shared" si="2"/>
        <v>10734.48</v>
      </c>
      <c r="K7" s="19"/>
      <c r="L7" s="19"/>
      <c r="M7" s="19"/>
      <c r="N7" s="23">
        <f t="shared" si="3"/>
        <v>18209.48</v>
      </c>
      <c r="O7" s="19"/>
      <c r="P7" s="19">
        <v>251</v>
      </c>
      <c r="Q7" s="59">
        <f t="shared" si="4"/>
        <v>72.547729083665331</v>
      </c>
      <c r="R7" s="19"/>
      <c r="S7" s="59">
        <f t="shared" si="5"/>
        <v>70.298547789393226</v>
      </c>
      <c r="T7" s="19">
        <v>946</v>
      </c>
    </row>
    <row r="8" spans="1:20">
      <c r="A8" s="19" t="s">
        <v>4</v>
      </c>
      <c r="B8" s="19" t="s">
        <v>392</v>
      </c>
      <c r="C8" s="19">
        <v>450</v>
      </c>
      <c r="D8" s="19">
        <f t="shared" si="0"/>
        <v>5400</v>
      </c>
      <c r="E8" s="19" t="s">
        <v>4</v>
      </c>
      <c r="F8" s="62">
        <v>24286</v>
      </c>
      <c r="G8" s="19">
        <v>7475</v>
      </c>
      <c r="H8" s="19">
        <f t="shared" si="1"/>
        <v>16811</v>
      </c>
      <c r="I8" s="19">
        <v>0.32</v>
      </c>
      <c r="J8" s="23">
        <f t="shared" si="2"/>
        <v>11431.48</v>
      </c>
      <c r="K8" s="19"/>
      <c r="L8" s="19"/>
      <c r="M8" s="19"/>
      <c r="N8" s="23">
        <f t="shared" si="3"/>
        <v>18906.48</v>
      </c>
      <c r="O8" s="19"/>
      <c r="P8" s="19">
        <v>251</v>
      </c>
      <c r="Q8" s="59">
        <f t="shared" si="4"/>
        <v>75.324621513944223</v>
      </c>
      <c r="R8" s="19"/>
      <c r="S8" s="59">
        <f t="shared" si="5"/>
        <v>71.689706386381815</v>
      </c>
      <c r="T8" s="19">
        <v>464</v>
      </c>
    </row>
    <row r="9" spans="1:20">
      <c r="A9" s="19" t="s">
        <v>5</v>
      </c>
      <c r="B9" s="19" t="s">
        <v>393</v>
      </c>
      <c r="C9" s="19">
        <v>450</v>
      </c>
      <c r="D9" s="19">
        <f t="shared" si="0"/>
        <v>5400</v>
      </c>
      <c r="E9" s="19" t="s">
        <v>5</v>
      </c>
      <c r="F9" s="62">
        <v>20572</v>
      </c>
      <c r="G9" s="19">
        <v>7475</v>
      </c>
      <c r="H9" s="19">
        <f t="shared" si="1"/>
        <v>13097</v>
      </c>
      <c r="I9" s="19">
        <v>0.32</v>
      </c>
      <c r="J9" s="23">
        <f t="shared" si="2"/>
        <v>8905.9599999999991</v>
      </c>
      <c r="K9" s="19"/>
      <c r="L9" s="19"/>
      <c r="M9" s="19"/>
      <c r="N9" s="23">
        <f t="shared" si="3"/>
        <v>16380.96</v>
      </c>
      <c r="O9" s="19"/>
      <c r="P9" s="19">
        <v>251</v>
      </c>
      <c r="Q9" s="59">
        <f t="shared" si="4"/>
        <v>65.262788844621511</v>
      </c>
      <c r="R9" s="19"/>
      <c r="S9" s="59">
        <f t="shared" si="5"/>
        <v>82.742403375626338</v>
      </c>
      <c r="T9" s="19">
        <v>431</v>
      </c>
    </row>
    <row r="10" spans="1:20">
      <c r="A10" s="19" t="s">
        <v>6</v>
      </c>
      <c r="B10" s="19" t="s">
        <v>394</v>
      </c>
      <c r="C10" s="19">
        <v>425</v>
      </c>
      <c r="D10" s="19">
        <f t="shared" si="0"/>
        <v>5100</v>
      </c>
      <c r="E10" s="19" t="s">
        <v>6</v>
      </c>
      <c r="F10" s="62">
        <v>25064</v>
      </c>
      <c r="G10" s="19">
        <v>7475</v>
      </c>
      <c r="H10" s="19">
        <f t="shared" si="1"/>
        <v>17589</v>
      </c>
      <c r="I10" s="19">
        <v>0.32</v>
      </c>
      <c r="J10" s="23">
        <f t="shared" si="2"/>
        <v>11960.519999999999</v>
      </c>
      <c r="K10" s="19"/>
      <c r="L10" s="19"/>
      <c r="M10" s="19"/>
      <c r="N10" s="23">
        <f t="shared" si="3"/>
        <v>19435.519999999997</v>
      </c>
      <c r="O10" s="19"/>
      <c r="P10" s="19">
        <v>251</v>
      </c>
      <c r="Q10" s="59">
        <f t="shared" si="4"/>
        <v>77.432350597609556</v>
      </c>
      <c r="R10" s="19"/>
      <c r="S10" s="59">
        <f t="shared" si="5"/>
        <v>65.863943954162281</v>
      </c>
      <c r="T10" s="17">
        <v>1471</v>
      </c>
    </row>
    <row r="11" spans="1:20">
      <c r="A11" s="19" t="s">
        <v>7</v>
      </c>
      <c r="B11" s="19" t="s">
        <v>395</v>
      </c>
      <c r="C11" s="19">
        <v>450</v>
      </c>
      <c r="D11" s="19">
        <f t="shared" si="0"/>
        <v>5400</v>
      </c>
      <c r="E11" s="19" t="s">
        <v>7</v>
      </c>
      <c r="F11" s="62">
        <v>23607</v>
      </c>
      <c r="G11" s="19">
        <v>7475</v>
      </c>
      <c r="H11" s="19">
        <f t="shared" si="1"/>
        <v>16132</v>
      </c>
      <c r="I11" s="19">
        <v>0.32</v>
      </c>
      <c r="J11" s="23">
        <f t="shared" si="2"/>
        <v>10969.759999999998</v>
      </c>
      <c r="K11" s="19"/>
      <c r="L11" s="19"/>
      <c r="M11" s="19"/>
      <c r="N11" s="23">
        <f t="shared" si="3"/>
        <v>18444.759999999998</v>
      </c>
      <c r="O11" s="19"/>
      <c r="P11" s="19">
        <v>251</v>
      </c>
      <c r="Q11" s="59">
        <f t="shared" si="4"/>
        <v>73.485099601593618</v>
      </c>
      <c r="R11" s="19"/>
      <c r="S11" s="59">
        <f t="shared" si="5"/>
        <v>73.484284967654773</v>
      </c>
      <c r="T11" s="19">
        <v>536</v>
      </c>
    </row>
    <row r="12" spans="1:20">
      <c r="A12" s="19" t="s">
        <v>8</v>
      </c>
      <c r="B12" s="19" t="s">
        <v>396</v>
      </c>
      <c r="C12" s="19">
        <v>495</v>
      </c>
      <c r="D12" s="19">
        <f t="shared" si="0"/>
        <v>5940</v>
      </c>
      <c r="E12" s="19" t="s">
        <v>8</v>
      </c>
      <c r="F12" s="62">
        <v>25240</v>
      </c>
      <c r="G12" s="19">
        <v>7475</v>
      </c>
      <c r="H12" s="19">
        <f t="shared" si="1"/>
        <v>17765</v>
      </c>
      <c r="I12" s="19">
        <v>0.32</v>
      </c>
      <c r="J12" s="23">
        <f t="shared" si="2"/>
        <v>12080.199999999999</v>
      </c>
      <c r="K12" s="19"/>
      <c r="L12" s="19"/>
      <c r="M12" s="19"/>
      <c r="N12" s="23">
        <f t="shared" si="3"/>
        <v>19555.199999999997</v>
      </c>
      <c r="O12" s="19"/>
      <c r="P12" s="19">
        <v>251</v>
      </c>
      <c r="Q12" s="59">
        <f t="shared" si="4"/>
        <v>77.909163346613539</v>
      </c>
      <c r="R12" s="19"/>
      <c r="S12" s="59">
        <f t="shared" si="5"/>
        <v>76.242636229749635</v>
      </c>
      <c r="T12" s="19">
        <v>616</v>
      </c>
    </row>
    <row r="13" spans="1:20">
      <c r="A13" s="19" t="s">
        <v>9</v>
      </c>
      <c r="B13" s="19" t="s">
        <v>397</v>
      </c>
      <c r="C13" s="19">
        <v>475</v>
      </c>
      <c r="D13" s="19">
        <f t="shared" si="0"/>
        <v>5700</v>
      </c>
      <c r="E13" s="19" t="s">
        <v>9</v>
      </c>
      <c r="F13" s="62">
        <v>23000</v>
      </c>
      <c r="G13" s="19">
        <v>7475</v>
      </c>
      <c r="H13" s="19">
        <f t="shared" si="1"/>
        <v>15525</v>
      </c>
      <c r="I13" s="19">
        <v>0.32</v>
      </c>
      <c r="J13" s="23">
        <f t="shared" si="2"/>
        <v>10556.999999999998</v>
      </c>
      <c r="K13" s="19"/>
      <c r="L13" s="19"/>
      <c r="M13" s="19"/>
      <c r="N13" s="23">
        <f t="shared" si="3"/>
        <v>18032</v>
      </c>
      <c r="O13" s="19"/>
      <c r="P13" s="19">
        <v>251</v>
      </c>
      <c r="Q13" s="59">
        <f t="shared" si="4"/>
        <v>71.840637450199196</v>
      </c>
      <c r="R13" s="19"/>
      <c r="S13" s="59">
        <f t="shared" si="5"/>
        <v>79.342280390417045</v>
      </c>
      <c r="T13" s="19">
        <v>706</v>
      </c>
    </row>
    <row r="14" spans="1:20">
      <c r="A14" s="19" t="s">
        <v>10</v>
      </c>
      <c r="B14" s="19" t="s">
        <v>398</v>
      </c>
      <c r="C14" s="19">
        <v>515</v>
      </c>
      <c r="D14" s="19">
        <f t="shared" si="0"/>
        <v>6180</v>
      </c>
      <c r="E14" s="19" t="s">
        <v>10</v>
      </c>
      <c r="F14" s="62">
        <v>22030</v>
      </c>
      <c r="G14" s="19">
        <v>7475</v>
      </c>
      <c r="H14" s="19">
        <f t="shared" si="1"/>
        <v>14555</v>
      </c>
      <c r="I14" s="19">
        <v>0.32</v>
      </c>
      <c r="J14" s="23">
        <f t="shared" si="2"/>
        <v>9897.4</v>
      </c>
      <c r="K14" s="19"/>
      <c r="L14" s="19"/>
      <c r="M14" s="19"/>
      <c r="N14" s="23">
        <f t="shared" si="3"/>
        <v>17372.400000000001</v>
      </c>
      <c r="O14" s="19"/>
      <c r="P14" s="19">
        <v>251</v>
      </c>
      <c r="Q14" s="59">
        <f t="shared" si="4"/>
        <v>69.212749003984072</v>
      </c>
      <c r="R14" s="19"/>
      <c r="S14" s="59">
        <f t="shared" si="5"/>
        <v>89.289908130137448</v>
      </c>
      <c r="T14" s="19">
        <v>713</v>
      </c>
    </row>
    <row r="15" spans="1:20">
      <c r="A15" s="19" t="s">
        <v>11</v>
      </c>
      <c r="B15" s="19" t="s">
        <v>399</v>
      </c>
      <c r="C15" s="19">
        <v>490</v>
      </c>
      <c r="D15" s="19">
        <f t="shared" si="0"/>
        <v>5880</v>
      </c>
      <c r="E15" s="19" t="s">
        <v>11</v>
      </c>
      <c r="F15" s="62">
        <v>24017</v>
      </c>
      <c r="G15" s="19">
        <v>7475</v>
      </c>
      <c r="H15" s="19">
        <f t="shared" si="1"/>
        <v>16542</v>
      </c>
      <c r="I15" s="19">
        <v>0.32</v>
      </c>
      <c r="J15" s="23">
        <f t="shared" si="2"/>
        <v>11248.56</v>
      </c>
      <c r="K15" s="19"/>
      <c r="L15" s="19"/>
      <c r="M15" s="19"/>
      <c r="N15" s="23">
        <f t="shared" si="3"/>
        <v>18723.559999999998</v>
      </c>
      <c r="O15" s="19"/>
      <c r="P15" s="19">
        <v>251</v>
      </c>
      <c r="Q15" s="59">
        <f t="shared" si="4"/>
        <v>74.595856573705177</v>
      </c>
      <c r="R15" s="19"/>
      <c r="S15" s="59">
        <f t="shared" si="5"/>
        <v>78.82475341227844</v>
      </c>
      <c r="T15" s="17">
        <v>1077</v>
      </c>
    </row>
    <row r="16" spans="1:20">
      <c r="A16" s="19" t="s">
        <v>12</v>
      </c>
      <c r="B16" s="19" t="s">
        <v>400</v>
      </c>
      <c r="C16" s="19">
        <v>450</v>
      </c>
      <c r="D16" s="19">
        <f t="shared" si="0"/>
        <v>5400</v>
      </c>
      <c r="E16" s="19" t="s">
        <v>12</v>
      </c>
      <c r="F16" s="62">
        <v>22760</v>
      </c>
      <c r="G16" s="19">
        <v>7475</v>
      </c>
      <c r="H16" s="19">
        <f t="shared" si="1"/>
        <v>15285</v>
      </c>
      <c r="I16" s="19">
        <v>0.32</v>
      </c>
      <c r="J16" s="23">
        <f t="shared" si="2"/>
        <v>10393.799999999999</v>
      </c>
      <c r="K16" s="19"/>
      <c r="L16" s="19"/>
      <c r="M16" s="19"/>
      <c r="N16" s="23">
        <f t="shared" si="3"/>
        <v>17868.8</v>
      </c>
      <c r="O16" s="19"/>
      <c r="P16" s="19">
        <v>251</v>
      </c>
      <c r="Q16" s="59">
        <f t="shared" si="4"/>
        <v>71.190438247011954</v>
      </c>
      <c r="R16" s="19"/>
      <c r="S16" s="59">
        <f t="shared" si="5"/>
        <v>75.852883237822354</v>
      </c>
      <c r="T16" s="19">
        <v>453</v>
      </c>
    </row>
    <row r="17" spans="1:20">
      <c r="A17" s="19" t="s">
        <v>13</v>
      </c>
      <c r="B17" s="19" t="s">
        <v>401</v>
      </c>
      <c r="C17" s="19">
        <v>495</v>
      </c>
      <c r="D17" s="19">
        <f t="shared" si="0"/>
        <v>5940</v>
      </c>
      <c r="E17" s="19" t="s">
        <v>13</v>
      </c>
      <c r="F17" s="62">
        <v>22321</v>
      </c>
      <c r="G17" s="19">
        <v>7475</v>
      </c>
      <c r="H17" s="19">
        <f t="shared" si="1"/>
        <v>14846</v>
      </c>
      <c r="I17" s="19">
        <v>0.32</v>
      </c>
      <c r="J17" s="23">
        <f t="shared" si="2"/>
        <v>10095.279999999999</v>
      </c>
      <c r="K17" s="19"/>
      <c r="L17" s="19"/>
      <c r="M17" s="19"/>
      <c r="N17" s="23">
        <f t="shared" si="3"/>
        <v>17570.28</v>
      </c>
      <c r="O17" s="19"/>
      <c r="P17" s="19">
        <v>251</v>
      </c>
      <c r="Q17" s="59">
        <f t="shared" si="4"/>
        <v>70.001115537848605</v>
      </c>
      <c r="R17" s="19"/>
      <c r="S17" s="59">
        <f t="shared" si="5"/>
        <v>84.855790573627743</v>
      </c>
      <c r="T17" s="19">
        <v>616</v>
      </c>
    </row>
    <row r="18" spans="1:20">
      <c r="A18" s="13" t="s">
        <v>14</v>
      </c>
      <c r="B18" s="13" t="s">
        <v>382</v>
      </c>
      <c r="C18" s="13">
        <v>495</v>
      </c>
      <c r="D18" s="13">
        <f t="shared" si="0"/>
        <v>5940</v>
      </c>
      <c r="E18" s="13" t="s">
        <v>14</v>
      </c>
      <c r="F18" s="12">
        <v>24166</v>
      </c>
      <c r="G18" s="13">
        <v>7475</v>
      </c>
      <c r="H18" s="13">
        <f t="shared" si="1"/>
        <v>16691</v>
      </c>
      <c r="I18" s="13">
        <v>0.32</v>
      </c>
      <c r="J18" s="11">
        <f t="shared" si="2"/>
        <v>11349.88</v>
      </c>
      <c r="K18" s="13"/>
      <c r="L18" s="13"/>
      <c r="M18" s="13"/>
      <c r="N18" s="11">
        <f t="shared" si="3"/>
        <v>18824.879999999997</v>
      </c>
      <c r="O18" s="13"/>
      <c r="P18" s="13">
        <v>251</v>
      </c>
      <c r="Q18" s="11">
        <f t="shared" si="4"/>
        <v>74.999521912350588</v>
      </c>
      <c r="R18" s="13"/>
      <c r="S18" s="11">
        <f t="shared" si="5"/>
        <v>79.200504863776032</v>
      </c>
      <c r="T18" s="12">
        <v>32119</v>
      </c>
    </row>
    <row r="19" spans="1:20">
      <c r="A19" s="4" t="s">
        <v>15</v>
      </c>
      <c r="B19" s="4" t="s">
        <v>402</v>
      </c>
      <c r="C19" s="4">
        <v>425</v>
      </c>
      <c r="D19" s="4">
        <f t="shared" si="0"/>
        <v>5100</v>
      </c>
      <c r="E19" s="4" t="s">
        <v>15</v>
      </c>
      <c r="F19" s="60">
        <v>20974</v>
      </c>
      <c r="G19" s="4">
        <v>7475</v>
      </c>
      <c r="H19" s="19">
        <f t="shared" si="1"/>
        <v>13499</v>
      </c>
      <c r="I19" s="4">
        <v>0.32</v>
      </c>
      <c r="J19" s="23">
        <f t="shared" si="2"/>
        <v>9179.32</v>
      </c>
      <c r="K19" s="4"/>
      <c r="L19" s="4"/>
      <c r="M19" s="4"/>
      <c r="N19" s="23">
        <f t="shared" si="3"/>
        <v>16654.32</v>
      </c>
      <c r="O19" s="4"/>
      <c r="P19" s="4">
        <v>251</v>
      </c>
      <c r="Q19" s="59">
        <f t="shared" si="4"/>
        <v>66.35187250996016</v>
      </c>
      <c r="R19" s="19"/>
      <c r="S19" s="59">
        <f t="shared" si="5"/>
        <v>76.862940066000888</v>
      </c>
      <c r="T19" s="4">
        <v>694</v>
      </c>
    </row>
    <row r="20" spans="1:20">
      <c r="A20" s="4" t="s">
        <v>16</v>
      </c>
      <c r="B20" s="4" t="s">
        <v>403</v>
      </c>
      <c r="C20" s="4">
        <v>520</v>
      </c>
      <c r="D20" s="4">
        <f t="shared" si="0"/>
        <v>6240</v>
      </c>
      <c r="E20" s="4" t="s">
        <v>16</v>
      </c>
      <c r="F20" s="60">
        <v>19254</v>
      </c>
      <c r="G20" s="4">
        <v>7475</v>
      </c>
      <c r="H20" s="19">
        <f t="shared" si="1"/>
        <v>11779</v>
      </c>
      <c r="I20" s="4">
        <v>0.32</v>
      </c>
      <c r="J20" s="23">
        <f t="shared" si="2"/>
        <v>8009.7199999999993</v>
      </c>
      <c r="K20" s="4"/>
      <c r="L20" s="4"/>
      <c r="M20" s="4"/>
      <c r="N20" s="23">
        <f t="shared" si="3"/>
        <v>15484.72</v>
      </c>
      <c r="O20" s="4"/>
      <c r="P20" s="4">
        <v>251</v>
      </c>
      <c r="Q20" s="59">
        <f t="shared" si="4"/>
        <v>61.692111553784855</v>
      </c>
      <c r="R20" s="19"/>
      <c r="S20" s="59">
        <f t="shared" si="5"/>
        <v>101.14745374795282</v>
      </c>
      <c r="T20" s="4">
        <v>607</v>
      </c>
    </row>
    <row r="21" spans="1:20">
      <c r="A21" s="4" t="s">
        <v>17</v>
      </c>
      <c r="B21" s="4" t="s">
        <v>404</v>
      </c>
      <c r="C21" s="4">
        <v>550</v>
      </c>
      <c r="D21" s="4">
        <f t="shared" si="0"/>
        <v>6600</v>
      </c>
      <c r="E21" s="63" t="s">
        <v>17</v>
      </c>
      <c r="F21" s="64">
        <v>26441</v>
      </c>
      <c r="G21" s="4">
        <v>7475</v>
      </c>
      <c r="H21" s="19">
        <f t="shared" si="1"/>
        <v>18966</v>
      </c>
      <c r="I21" s="4">
        <v>0.32</v>
      </c>
      <c r="J21" s="23">
        <f t="shared" si="2"/>
        <v>12896.88</v>
      </c>
      <c r="K21" s="4"/>
      <c r="L21" s="4"/>
      <c r="M21" s="4"/>
      <c r="N21" s="23">
        <f t="shared" si="3"/>
        <v>20371.879999999997</v>
      </c>
      <c r="O21" s="4"/>
      <c r="P21" s="4">
        <v>251</v>
      </c>
      <c r="Q21" s="59">
        <f t="shared" si="4"/>
        <v>81.1628685258964</v>
      </c>
      <c r="R21" s="19"/>
      <c r="S21" s="59">
        <f t="shared" si="5"/>
        <v>81.317973598902029</v>
      </c>
      <c r="T21" s="60">
        <v>1865</v>
      </c>
    </row>
    <row r="22" spans="1:20">
      <c r="A22" s="4" t="s">
        <v>18</v>
      </c>
      <c r="B22" s="4" t="s">
        <v>405</v>
      </c>
      <c r="C22" s="4">
        <v>550</v>
      </c>
      <c r="D22" s="4">
        <f t="shared" si="0"/>
        <v>6600</v>
      </c>
      <c r="E22" s="63" t="s">
        <v>18</v>
      </c>
      <c r="F22" s="64">
        <v>26029</v>
      </c>
      <c r="G22" s="4">
        <v>7475</v>
      </c>
      <c r="H22" s="19">
        <f t="shared" si="1"/>
        <v>18554</v>
      </c>
      <c r="I22" s="4">
        <v>0.32</v>
      </c>
      <c r="J22" s="23">
        <f t="shared" si="2"/>
        <v>12616.72</v>
      </c>
      <c r="K22" s="4"/>
      <c r="L22" s="4"/>
      <c r="M22" s="4"/>
      <c r="N22" s="23">
        <f t="shared" si="3"/>
        <v>20091.72</v>
      </c>
      <c r="O22" s="4"/>
      <c r="P22" s="4">
        <v>251</v>
      </c>
      <c r="Q22" s="59">
        <f t="shared" si="4"/>
        <v>80.046693227091637</v>
      </c>
      <c r="R22" s="19"/>
      <c r="S22" s="59">
        <f t="shared" si="5"/>
        <v>82.451875698048738</v>
      </c>
      <c r="T22" s="60">
        <v>1425</v>
      </c>
    </row>
    <row r="23" spans="1:20">
      <c r="A23" s="4" t="s">
        <v>19</v>
      </c>
      <c r="B23" s="4" t="s">
        <v>406</v>
      </c>
      <c r="C23" s="4">
        <v>465</v>
      </c>
      <c r="D23" s="4">
        <f t="shared" si="0"/>
        <v>5580</v>
      </c>
      <c r="E23" s="63" t="s">
        <v>19</v>
      </c>
      <c r="F23" s="64">
        <v>22781</v>
      </c>
      <c r="G23" s="4">
        <v>7475</v>
      </c>
      <c r="H23" s="19">
        <f t="shared" si="1"/>
        <v>15306</v>
      </c>
      <c r="I23" s="4">
        <v>0.32</v>
      </c>
      <c r="J23" s="23">
        <f t="shared" si="2"/>
        <v>10408.08</v>
      </c>
      <c r="K23" s="4"/>
      <c r="L23" s="4"/>
      <c r="M23" s="4"/>
      <c r="N23" s="23">
        <f t="shared" si="3"/>
        <v>17883.080000000002</v>
      </c>
      <c r="O23" s="4"/>
      <c r="P23" s="4">
        <v>251</v>
      </c>
      <c r="Q23" s="59">
        <f t="shared" si="4"/>
        <v>71.247330677290847</v>
      </c>
      <c r="R23" s="19"/>
      <c r="S23" s="59">
        <f t="shared" si="5"/>
        <v>78.31872362031595</v>
      </c>
      <c r="T23" s="4">
        <v>375</v>
      </c>
    </row>
    <row r="24" spans="1:20">
      <c r="A24" s="4" t="s">
        <v>20</v>
      </c>
      <c r="B24" s="4" t="s">
        <v>407</v>
      </c>
      <c r="C24" s="4">
        <v>495</v>
      </c>
      <c r="D24" s="4">
        <f t="shared" si="0"/>
        <v>5940</v>
      </c>
      <c r="E24" s="63" t="s">
        <v>20</v>
      </c>
      <c r="F24" s="64">
        <v>26159</v>
      </c>
      <c r="G24" s="4">
        <v>7475</v>
      </c>
      <c r="H24" s="19">
        <f t="shared" si="1"/>
        <v>18684</v>
      </c>
      <c r="I24" s="4">
        <v>0.32</v>
      </c>
      <c r="J24" s="23">
        <f t="shared" si="2"/>
        <v>12705.119999999999</v>
      </c>
      <c r="K24" s="4"/>
      <c r="L24" s="4"/>
      <c r="M24" s="4"/>
      <c r="N24" s="23">
        <f t="shared" si="3"/>
        <v>20180.12</v>
      </c>
      <c r="O24" s="4"/>
      <c r="P24" s="4">
        <v>251</v>
      </c>
      <c r="Q24" s="59">
        <f t="shared" si="4"/>
        <v>80.398884462151386</v>
      </c>
      <c r="R24" s="19"/>
      <c r="S24" s="59">
        <f t="shared" si="5"/>
        <v>73.881622111265941</v>
      </c>
      <c r="T24" s="60">
        <v>1128</v>
      </c>
    </row>
    <row r="25" spans="1:20">
      <c r="A25" s="4" t="s">
        <v>21</v>
      </c>
      <c r="B25" s="4" t="s">
        <v>408</v>
      </c>
      <c r="C25" s="4">
        <v>450</v>
      </c>
      <c r="D25" s="4">
        <f t="shared" si="0"/>
        <v>5400</v>
      </c>
      <c r="E25" s="4" t="s">
        <v>21</v>
      </c>
      <c r="F25" s="60">
        <v>23837</v>
      </c>
      <c r="G25" s="4">
        <v>7475</v>
      </c>
      <c r="H25" s="19">
        <f t="shared" si="1"/>
        <v>16362</v>
      </c>
      <c r="I25" s="4">
        <v>0.32</v>
      </c>
      <c r="J25" s="23">
        <f t="shared" si="2"/>
        <v>11126.16</v>
      </c>
      <c r="K25" s="4"/>
      <c r="L25" s="4"/>
      <c r="M25" s="4"/>
      <c r="N25" s="23">
        <f t="shared" si="3"/>
        <v>18601.16</v>
      </c>
      <c r="O25" s="4"/>
      <c r="P25" s="4">
        <v>251</v>
      </c>
      <c r="Q25" s="59">
        <f t="shared" si="4"/>
        <v>74.108207171314746</v>
      </c>
      <c r="R25" s="19"/>
      <c r="S25" s="59">
        <f t="shared" si="5"/>
        <v>72.866423384348067</v>
      </c>
      <c r="T25" s="60">
        <v>3478</v>
      </c>
    </row>
    <row r="26" spans="1:20">
      <c r="A26" s="4" t="s">
        <v>22</v>
      </c>
      <c r="B26" s="4" t="s">
        <v>409</v>
      </c>
      <c r="C26" s="4">
        <v>425</v>
      </c>
      <c r="D26" s="4">
        <f t="shared" si="0"/>
        <v>5100</v>
      </c>
      <c r="E26" s="63" t="s">
        <v>22</v>
      </c>
      <c r="F26" s="64">
        <v>22999</v>
      </c>
      <c r="G26" s="4">
        <v>7475</v>
      </c>
      <c r="H26" s="19">
        <f t="shared" si="1"/>
        <v>15524</v>
      </c>
      <c r="I26" s="4">
        <v>0.32</v>
      </c>
      <c r="J26" s="23">
        <f t="shared" si="2"/>
        <v>10556.32</v>
      </c>
      <c r="K26" s="4"/>
      <c r="L26" s="4"/>
      <c r="M26" s="4"/>
      <c r="N26" s="23">
        <f t="shared" si="3"/>
        <v>18031.32</v>
      </c>
      <c r="O26" s="4"/>
      <c r="P26" s="4">
        <v>251</v>
      </c>
      <c r="Q26" s="59">
        <f t="shared" si="4"/>
        <v>71.837928286852588</v>
      </c>
      <c r="R26" s="19"/>
      <c r="S26" s="59">
        <f t="shared" si="5"/>
        <v>70.993138605493115</v>
      </c>
      <c r="T26" s="4">
        <v>521</v>
      </c>
    </row>
    <row r="27" spans="1:20">
      <c r="A27" s="4" t="s">
        <v>23</v>
      </c>
      <c r="B27" s="4" t="s">
        <v>410</v>
      </c>
      <c r="C27" s="4">
        <v>400</v>
      </c>
      <c r="D27" s="4">
        <f t="shared" si="0"/>
        <v>4800</v>
      </c>
      <c r="E27" s="63" t="s">
        <v>23</v>
      </c>
      <c r="F27" s="64">
        <v>25402</v>
      </c>
      <c r="G27" s="4">
        <v>7475</v>
      </c>
      <c r="H27" s="19">
        <f t="shared" si="1"/>
        <v>17927</v>
      </c>
      <c r="I27" s="4">
        <v>0.32</v>
      </c>
      <c r="J27" s="23">
        <f t="shared" si="2"/>
        <v>12190.359999999999</v>
      </c>
      <c r="K27" s="4"/>
      <c r="L27" s="4"/>
      <c r="M27" s="4"/>
      <c r="N27" s="23">
        <f t="shared" si="3"/>
        <v>19665.36</v>
      </c>
      <c r="O27" s="4"/>
      <c r="P27" s="4">
        <v>251</v>
      </c>
      <c r="Q27" s="59">
        <f t="shared" si="4"/>
        <v>78.348047808764946</v>
      </c>
      <c r="R27" s="19"/>
      <c r="S27" s="59">
        <f t="shared" si="5"/>
        <v>61.265087443097912</v>
      </c>
      <c r="T27" s="4">
        <v>697</v>
      </c>
    </row>
    <row r="28" spans="1:20">
      <c r="A28" s="4" t="s">
        <v>24</v>
      </c>
      <c r="B28" s="4" t="s">
        <v>411</v>
      </c>
      <c r="C28" s="4">
        <v>435</v>
      </c>
      <c r="D28" s="4">
        <f t="shared" si="0"/>
        <v>5220</v>
      </c>
      <c r="E28" s="63" t="s">
        <v>24</v>
      </c>
      <c r="F28" s="64">
        <v>21997</v>
      </c>
      <c r="G28" s="4">
        <v>7475</v>
      </c>
      <c r="H28" s="19">
        <f t="shared" si="1"/>
        <v>14522</v>
      </c>
      <c r="I28" s="4">
        <v>0.32</v>
      </c>
      <c r="J28" s="23">
        <f t="shared" si="2"/>
        <v>9874.9599999999991</v>
      </c>
      <c r="K28" s="4"/>
      <c r="L28" s="4"/>
      <c r="M28" s="4"/>
      <c r="N28" s="23">
        <f t="shared" si="3"/>
        <v>17349.96</v>
      </c>
      <c r="O28" s="4"/>
      <c r="P28" s="4">
        <v>251</v>
      </c>
      <c r="Q28" s="59">
        <f t="shared" si="4"/>
        <v>69.12334661354582</v>
      </c>
      <c r="R28" s="19"/>
      <c r="S28" s="59">
        <f t="shared" si="5"/>
        <v>75.517176984846074</v>
      </c>
      <c r="T28" s="60">
        <v>1166</v>
      </c>
    </row>
    <row r="29" spans="1:20">
      <c r="A29" s="4" t="s">
        <v>25</v>
      </c>
      <c r="B29" s="4" t="s">
        <v>412</v>
      </c>
      <c r="C29" s="4">
        <v>400</v>
      </c>
      <c r="D29" s="4">
        <f t="shared" si="0"/>
        <v>4800</v>
      </c>
      <c r="E29" s="63" t="s">
        <v>25</v>
      </c>
      <c r="F29" s="64">
        <v>32026</v>
      </c>
      <c r="G29" s="4">
        <v>7475</v>
      </c>
      <c r="H29" s="19">
        <f t="shared" si="1"/>
        <v>24551</v>
      </c>
      <c r="I29" s="4">
        <v>0.32</v>
      </c>
      <c r="J29" s="23">
        <f t="shared" si="2"/>
        <v>16694.68</v>
      </c>
      <c r="K29" s="4"/>
      <c r="L29" s="4"/>
      <c r="M29" s="4"/>
      <c r="N29" s="23">
        <f t="shared" si="3"/>
        <v>24169.68</v>
      </c>
      <c r="O29" s="4"/>
      <c r="P29" s="4">
        <v>251</v>
      </c>
      <c r="Q29" s="59">
        <f t="shared" si="4"/>
        <v>96.293545816733072</v>
      </c>
      <c r="R29" s="19"/>
      <c r="S29" s="59">
        <f t="shared" si="5"/>
        <v>49.847577626182883</v>
      </c>
      <c r="T29" s="4">
        <v>327</v>
      </c>
    </row>
    <row r="30" spans="1:20">
      <c r="A30" s="4" t="s">
        <v>26</v>
      </c>
      <c r="B30" s="4" t="s">
        <v>413</v>
      </c>
      <c r="C30" s="4">
        <v>488</v>
      </c>
      <c r="D30" s="4">
        <f t="shared" si="0"/>
        <v>5856</v>
      </c>
      <c r="E30" s="63" t="s">
        <v>26</v>
      </c>
      <c r="F30" s="64">
        <v>21571</v>
      </c>
      <c r="G30" s="4">
        <v>7475</v>
      </c>
      <c r="H30" s="19">
        <f t="shared" si="1"/>
        <v>14096</v>
      </c>
      <c r="I30" s="4">
        <v>0.32</v>
      </c>
      <c r="J30" s="23">
        <f t="shared" si="2"/>
        <v>9585.2799999999988</v>
      </c>
      <c r="K30" s="4"/>
      <c r="L30" s="4"/>
      <c r="M30" s="4"/>
      <c r="N30" s="23">
        <f t="shared" si="3"/>
        <v>17060.28</v>
      </c>
      <c r="O30" s="4"/>
      <c r="P30" s="4">
        <v>251</v>
      </c>
      <c r="Q30" s="59">
        <f t="shared" si="4"/>
        <v>67.969243027888439</v>
      </c>
      <c r="R30" s="19"/>
      <c r="S30" s="59">
        <f t="shared" si="5"/>
        <v>86.156616421301422</v>
      </c>
      <c r="T30" s="4">
        <v>256</v>
      </c>
    </row>
    <row r="31" spans="1:20">
      <c r="A31" s="4" t="s">
        <v>27</v>
      </c>
      <c r="B31" s="4" t="s">
        <v>414</v>
      </c>
      <c r="C31" s="4">
        <v>560</v>
      </c>
      <c r="D31" s="4">
        <f t="shared" si="0"/>
        <v>6720</v>
      </c>
      <c r="E31" s="63" t="s">
        <v>27</v>
      </c>
      <c r="F31" s="64">
        <v>23798</v>
      </c>
      <c r="G31" s="4">
        <v>7475</v>
      </c>
      <c r="H31" s="19">
        <f t="shared" si="1"/>
        <v>16323</v>
      </c>
      <c r="I31" s="4">
        <v>0.32</v>
      </c>
      <c r="J31" s="23">
        <f t="shared" si="2"/>
        <v>11099.64</v>
      </c>
      <c r="K31" s="4"/>
      <c r="L31" s="4"/>
      <c r="M31" s="4"/>
      <c r="N31" s="23">
        <f t="shared" si="3"/>
        <v>18574.64</v>
      </c>
      <c r="O31" s="4"/>
      <c r="P31" s="4">
        <v>251</v>
      </c>
      <c r="Q31" s="59">
        <f t="shared" si="4"/>
        <v>74.002549800796814</v>
      </c>
      <c r="R31" s="19"/>
      <c r="S31" s="59">
        <f t="shared" si="5"/>
        <v>90.807681871627125</v>
      </c>
      <c r="T31" s="4">
        <v>511</v>
      </c>
    </row>
    <row r="32" spans="1:20">
      <c r="A32" s="4" t="s">
        <v>28</v>
      </c>
      <c r="B32" s="4" t="s">
        <v>415</v>
      </c>
      <c r="C32" s="4">
        <v>434</v>
      </c>
      <c r="D32" s="4">
        <f t="shared" si="0"/>
        <v>5208</v>
      </c>
      <c r="E32" s="63" t="s">
        <v>28</v>
      </c>
      <c r="F32" s="64">
        <v>22881</v>
      </c>
      <c r="G32" s="4">
        <v>7475</v>
      </c>
      <c r="H32" s="19">
        <f t="shared" si="1"/>
        <v>15406</v>
      </c>
      <c r="I32" s="4">
        <v>0.32</v>
      </c>
      <c r="J32" s="23">
        <f t="shared" si="2"/>
        <v>10476.08</v>
      </c>
      <c r="K32" s="4"/>
      <c r="L32" s="4"/>
      <c r="M32" s="4"/>
      <c r="N32" s="23">
        <f t="shared" si="3"/>
        <v>17951.080000000002</v>
      </c>
      <c r="O32" s="4"/>
      <c r="P32" s="4">
        <v>251</v>
      </c>
      <c r="Q32" s="59">
        <f t="shared" si="4"/>
        <v>71.518247011952198</v>
      </c>
      <c r="R32" s="19"/>
      <c r="S32" s="59">
        <f t="shared" si="5"/>
        <v>72.820576812091517</v>
      </c>
      <c r="T32" s="4">
        <v>825</v>
      </c>
    </row>
    <row r="33" spans="1:21">
      <c r="A33" s="4" t="s">
        <v>29</v>
      </c>
      <c r="B33" s="4" t="s">
        <v>416</v>
      </c>
      <c r="C33" s="4">
        <v>495</v>
      </c>
      <c r="D33" s="4">
        <f t="shared" si="0"/>
        <v>5940</v>
      </c>
      <c r="E33" s="63" t="s">
        <v>29</v>
      </c>
      <c r="F33" s="64">
        <v>25996</v>
      </c>
      <c r="G33" s="4">
        <v>7475</v>
      </c>
      <c r="H33" s="19">
        <f t="shared" si="1"/>
        <v>18521</v>
      </c>
      <c r="I33" s="4">
        <v>0.32</v>
      </c>
      <c r="J33" s="23">
        <f t="shared" si="2"/>
        <v>12594.279999999999</v>
      </c>
      <c r="K33" s="4"/>
      <c r="L33" s="4"/>
      <c r="M33" s="4"/>
      <c r="N33" s="23">
        <f t="shared" si="3"/>
        <v>20069.28</v>
      </c>
      <c r="O33" s="4"/>
      <c r="P33" s="4">
        <v>251</v>
      </c>
      <c r="Q33" s="59">
        <f t="shared" si="4"/>
        <v>79.957290836653385</v>
      </c>
      <c r="R33" s="19"/>
      <c r="S33" s="59">
        <f t="shared" si="5"/>
        <v>74.289660615627469</v>
      </c>
      <c r="T33" s="4">
        <v>495</v>
      </c>
    </row>
    <row r="34" spans="1:21">
      <c r="A34" s="4" t="s">
        <v>30</v>
      </c>
      <c r="B34" s="4" t="s">
        <v>417</v>
      </c>
      <c r="C34" s="4">
        <v>570</v>
      </c>
      <c r="D34" s="4">
        <f t="shared" si="0"/>
        <v>6840</v>
      </c>
      <c r="E34" s="63" t="s">
        <v>30</v>
      </c>
      <c r="F34" s="64">
        <v>22554</v>
      </c>
      <c r="G34" s="4">
        <v>7475</v>
      </c>
      <c r="H34" s="19">
        <f t="shared" si="1"/>
        <v>15079</v>
      </c>
      <c r="I34" s="4">
        <v>0.32</v>
      </c>
      <c r="J34" s="23">
        <f t="shared" si="2"/>
        <v>10253.719999999999</v>
      </c>
      <c r="K34" s="4"/>
      <c r="L34" s="4"/>
      <c r="M34" s="4"/>
      <c r="N34" s="23">
        <f t="shared" si="3"/>
        <v>17728.72</v>
      </c>
      <c r="O34" s="4"/>
      <c r="P34" s="4">
        <v>251</v>
      </c>
      <c r="Q34" s="59">
        <f t="shared" si="4"/>
        <v>70.632350597609573</v>
      </c>
      <c r="R34" s="19"/>
      <c r="S34" s="59">
        <f t="shared" si="5"/>
        <v>96.839478541033969</v>
      </c>
      <c r="T34" s="60">
        <v>2131</v>
      </c>
    </row>
    <row r="35" spans="1:21">
      <c r="A35" s="4" t="s">
        <v>31</v>
      </c>
      <c r="B35" s="4" t="s">
        <v>418</v>
      </c>
      <c r="C35" s="4">
        <v>450</v>
      </c>
      <c r="D35" s="4">
        <f t="shared" si="0"/>
        <v>5400</v>
      </c>
      <c r="E35" s="63" t="s">
        <v>31</v>
      </c>
      <c r="F35" s="64">
        <v>22120</v>
      </c>
      <c r="G35" s="4">
        <v>7475</v>
      </c>
      <c r="H35" s="19">
        <f t="shared" si="1"/>
        <v>14645</v>
      </c>
      <c r="I35" s="4">
        <v>0.32</v>
      </c>
      <c r="J35" s="23">
        <f t="shared" si="2"/>
        <v>9958.5999999999985</v>
      </c>
      <c r="K35" s="4"/>
      <c r="L35" s="4"/>
      <c r="M35" s="4"/>
      <c r="N35" s="23">
        <f t="shared" si="3"/>
        <v>17433.599999999999</v>
      </c>
      <c r="O35" s="4"/>
      <c r="P35" s="4">
        <v>251</v>
      </c>
      <c r="Q35" s="59">
        <f t="shared" si="4"/>
        <v>69.456573705179281</v>
      </c>
      <c r="R35" s="19"/>
      <c r="S35" s="59">
        <f t="shared" si="5"/>
        <v>77.746420704845818</v>
      </c>
      <c r="T35" s="60">
        <v>1038</v>
      </c>
    </row>
    <row r="36" spans="1:21">
      <c r="A36" s="4" t="s">
        <v>32</v>
      </c>
      <c r="B36" s="4" t="s">
        <v>419</v>
      </c>
      <c r="C36" s="4">
        <v>450</v>
      </c>
      <c r="D36" s="4">
        <f t="shared" si="0"/>
        <v>5400</v>
      </c>
      <c r="E36" s="63" t="s">
        <v>32</v>
      </c>
      <c r="F36" s="64">
        <v>23349</v>
      </c>
      <c r="G36" s="4">
        <v>7475</v>
      </c>
      <c r="H36" s="19">
        <f t="shared" si="1"/>
        <v>15874</v>
      </c>
      <c r="I36" s="4">
        <v>0.32</v>
      </c>
      <c r="J36" s="23">
        <f t="shared" si="2"/>
        <v>10794.32</v>
      </c>
      <c r="K36" s="4"/>
      <c r="L36" s="4"/>
      <c r="M36" s="4"/>
      <c r="N36" s="23">
        <f t="shared" si="3"/>
        <v>18269.32</v>
      </c>
      <c r="O36" s="4"/>
      <c r="P36" s="4">
        <v>251</v>
      </c>
      <c r="Q36" s="59">
        <f t="shared" si="4"/>
        <v>72.786135458167323</v>
      </c>
      <c r="R36" s="19"/>
      <c r="S36" s="59">
        <f t="shared" si="5"/>
        <v>74.189953430122202</v>
      </c>
      <c r="T36" s="60">
        <v>1111</v>
      </c>
    </row>
    <row r="37" spans="1:21">
      <c r="A37" s="4" t="s">
        <v>33</v>
      </c>
      <c r="B37" s="4" t="s">
        <v>420</v>
      </c>
      <c r="C37" s="4">
        <v>495</v>
      </c>
      <c r="D37" s="4">
        <f t="shared" si="0"/>
        <v>5940</v>
      </c>
      <c r="E37" s="63" t="s">
        <v>33</v>
      </c>
      <c r="F37" s="64">
        <v>22639</v>
      </c>
      <c r="G37" s="4">
        <v>7475</v>
      </c>
      <c r="H37" s="19">
        <f t="shared" si="1"/>
        <v>15164</v>
      </c>
      <c r="I37" s="4">
        <v>0.32</v>
      </c>
      <c r="J37" s="23">
        <f t="shared" si="2"/>
        <v>10311.519999999999</v>
      </c>
      <c r="K37" s="4"/>
      <c r="L37" s="4"/>
      <c r="M37" s="4"/>
      <c r="N37" s="23">
        <f t="shared" si="3"/>
        <v>17786.519999999997</v>
      </c>
      <c r="O37" s="4"/>
      <c r="P37" s="4">
        <v>251</v>
      </c>
      <c r="Q37" s="59">
        <f t="shared" si="4"/>
        <v>70.862629482071696</v>
      </c>
      <c r="R37" s="19"/>
      <c r="S37" s="59">
        <f t="shared" si="5"/>
        <v>83.824154472038401</v>
      </c>
      <c r="T37" s="60">
        <v>1330</v>
      </c>
    </row>
    <row r="38" spans="1:21">
      <c r="A38" s="4" t="s">
        <v>34</v>
      </c>
      <c r="B38" s="4" t="s">
        <v>421</v>
      </c>
      <c r="C38" s="4">
        <v>550</v>
      </c>
      <c r="D38" s="4">
        <f t="shared" si="0"/>
        <v>6600</v>
      </c>
      <c r="E38" s="63" t="s">
        <v>34</v>
      </c>
      <c r="F38" s="64">
        <v>25933</v>
      </c>
      <c r="G38" s="4">
        <v>7475</v>
      </c>
      <c r="H38" s="19">
        <f t="shared" si="1"/>
        <v>18458</v>
      </c>
      <c r="I38" s="4">
        <v>0.32</v>
      </c>
      <c r="J38" s="23">
        <f t="shared" si="2"/>
        <v>12551.439999999999</v>
      </c>
      <c r="K38" s="4"/>
      <c r="L38" s="4"/>
      <c r="M38" s="4"/>
      <c r="N38" s="23">
        <f t="shared" si="3"/>
        <v>20026.439999999999</v>
      </c>
      <c r="O38" s="4"/>
      <c r="P38" s="4">
        <v>251</v>
      </c>
      <c r="Q38" s="59">
        <f t="shared" si="4"/>
        <v>79.786613545816735</v>
      </c>
      <c r="R38" s="19"/>
      <c r="S38" s="59">
        <f t="shared" si="5"/>
        <v>82.720643309544784</v>
      </c>
      <c r="T38" s="4">
        <v>812</v>
      </c>
    </row>
    <row r="39" spans="1:21">
      <c r="A39" s="4" t="s">
        <v>35</v>
      </c>
      <c r="B39" s="4" t="s">
        <v>422</v>
      </c>
      <c r="C39" s="4">
        <v>475</v>
      </c>
      <c r="D39" s="4">
        <f t="shared" si="0"/>
        <v>5700</v>
      </c>
      <c r="E39" s="63" t="s">
        <v>35</v>
      </c>
      <c r="F39" s="64">
        <v>21489</v>
      </c>
      <c r="G39" s="4">
        <v>7475</v>
      </c>
      <c r="H39" s="19">
        <f t="shared" si="1"/>
        <v>14014</v>
      </c>
      <c r="I39" s="4">
        <v>0.32</v>
      </c>
      <c r="J39" s="23">
        <f t="shared" si="2"/>
        <v>9529.5199999999986</v>
      </c>
      <c r="K39" s="4"/>
      <c r="L39" s="4"/>
      <c r="M39" s="4"/>
      <c r="N39" s="23">
        <f t="shared" si="3"/>
        <v>17004.519999999997</v>
      </c>
      <c r="O39" s="4"/>
      <c r="P39" s="4">
        <v>251</v>
      </c>
      <c r="Q39" s="59">
        <f t="shared" si="4"/>
        <v>67.747091633466127</v>
      </c>
      <c r="R39" s="19"/>
      <c r="S39" s="59">
        <f t="shared" si="5"/>
        <v>84.136453131285108</v>
      </c>
      <c r="T39" s="60">
        <v>1544</v>
      </c>
    </row>
    <row r="40" spans="1:21">
      <c r="A40" s="4" t="s">
        <v>36</v>
      </c>
      <c r="B40" s="4" t="s">
        <v>423</v>
      </c>
      <c r="C40" s="4">
        <v>625</v>
      </c>
      <c r="D40" s="4">
        <f t="shared" si="0"/>
        <v>7500</v>
      </c>
      <c r="E40" s="63" t="s">
        <v>36</v>
      </c>
      <c r="F40" s="64">
        <v>28586</v>
      </c>
      <c r="G40" s="4">
        <v>7475</v>
      </c>
      <c r="H40" s="19">
        <f t="shared" si="1"/>
        <v>21111</v>
      </c>
      <c r="I40" s="4">
        <v>0.32</v>
      </c>
      <c r="J40" s="23">
        <f t="shared" si="2"/>
        <v>14355.48</v>
      </c>
      <c r="K40" s="4"/>
      <c r="L40" s="4"/>
      <c r="M40" s="4"/>
      <c r="N40" s="23">
        <f t="shared" si="3"/>
        <v>21830.48</v>
      </c>
      <c r="O40" s="4"/>
      <c r="P40" s="4">
        <v>251</v>
      </c>
      <c r="Q40" s="59">
        <f t="shared" si="4"/>
        <v>86.974023904382463</v>
      </c>
      <c r="R40" s="19"/>
      <c r="S40" s="59">
        <f t="shared" si="5"/>
        <v>86.232643533261765</v>
      </c>
      <c r="T40" s="60">
        <v>1134</v>
      </c>
    </row>
    <row r="41" spans="1:21">
      <c r="A41" s="4" t="s">
        <v>37</v>
      </c>
      <c r="B41" s="4" t="s">
        <v>424</v>
      </c>
      <c r="C41" s="4">
        <v>433</v>
      </c>
      <c r="D41" s="4">
        <f t="shared" si="0"/>
        <v>5196</v>
      </c>
      <c r="E41" s="63" t="s">
        <v>37</v>
      </c>
      <c r="F41" s="64">
        <v>24038</v>
      </c>
      <c r="G41" s="4">
        <v>7475</v>
      </c>
      <c r="H41" s="19">
        <f t="shared" si="1"/>
        <v>16563</v>
      </c>
      <c r="I41" s="4">
        <v>0.32</v>
      </c>
      <c r="J41" s="23">
        <f t="shared" si="2"/>
        <v>11262.839999999998</v>
      </c>
      <c r="K41" s="4"/>
      <c r="L41" s="4"/>
      <c r="M41" s="4"/>
      <c r="N41" s="23">
        <f t="shared" si="3"/>
        <v>18737.839999999997</v>
      </c>
      <c r="O41" s="4"/>
      <c r="P41" s="4">
        <v>251</v>
      </c>
      <c r="Q41" s="59">
        <f t="shared" si="4"/>
        <v>74.652749003984056</v>
      </c>
      <c r="R41" s="19"/>
      <c r="S41" s="59">
        <f t="shared" si="5"/>
        <v>69.602259385286672</v>
      </c>
      <c r="T41" s="60">
        <v>1318</v>
      </c>
    </row>
    <row r="42" spans="1:21">
      <c r="A42" s="4" t="s">
        <v>38</v>
      </c>
      <c r="B42" s="4" t="s">
        <v>425</v>
      </c>
      <c r="C42" s="4">
        <v>480</v>
      </c>
      <c r="D42" s="4">
        <f t="shared" si="0"/>
        <v>5760</v>
      </c>
      <c r="E42" s="4" t="s">
        <v>38</v>
      </c>
      <c r="F42" s="60">
        <v>24492</v>
      </c>
      <c r="G42" s="4">
        <v>7475</v>
      </c>
      <c r="H42" s="19">
        <f t="shared" si="1"/>
        <v>17017</v>
      </c>
      <c r="I42" s="4">
        <v>0.32</v>
      </c>
      <c r="J42" s="23">
        <f t="shared" si="2"/>
        <v>11571.56</v>
      </c>
      <c r="K42" s="4"/>
      <c r="L42" s="4"/>
      <c r="M42" s="4"/>
      <c r="N42" s="23">
        <f t="shared" si="3"/>
        <v>19046.559999999998</v>
      </c>
      <c r="O42" s="4"/>
      <c r="P42" s="4">
        <v>251</v>
      </c>
      <c r="Q42" s="59">
        <f t="shared" si="4"/>
        <v>75.882709163346604</v>
      </c>
      <c r="R42" s="19"/>
      <c r="S42" s="59">
        <f t="shared" si="5"/>
        <v>75.906620408094696</v>
      </c>
      <c r="T42" s="60">
        <v>5793</v>
      </c>
    </row>
    <row r="43" spans="1:21">
      <c r="A43" s="4" t="s">
        <v>39</v>
      </c>
      <c r="B43" s="4" t="s">
        <v>426</v>
      </c>
      <c r="C43" s="4">
        <v>368</v>
      </c>
      <c r="D43" s="4">
        <f t="shared" si="0"/>
        <v>4416</v>
      </c>
      <c r="E43" s="63" t="s">
        <v>39</v>
      </c>
      <c r="F43" s="64">
        <v>21484</v>
      </c>
      <c r="G43" s="4">
        <v>7475</v>
      </c>
      <c r="H43" s="19">
        <f t="shared" si="1"/>
        <v>14009</v>
      </c>
      <c r="I43" s="4">
        <v>0.32</v>
      </c>
      <c r="J43" s="23">
        <f t="shared" si="2"/>
        <v>9526.119999999999</v>
      </c>
      <c r="K43" s="4"/>
      <c r="L43" s="4"/>
      <c r="M43" s="4"/>
      <c r="N43" s="23">
        <f t="shared" si="3"/>
        <v>17001.12</v>
      </c>
      <c r="O43" s="4"/>
      <c r="P43" s="4">
        <v>251</v>
      </c>
      <c r="Q43" s="59">
        <f t="shared" si="4"/>
        <v>67.73354581673307</v>
      </c>
      <c r="R43" s="19"/>
      <c r="S43" s="59">
        <f t="shared" si="5"/>
        <v>65.196645868036924</v>
      </c>
      <c r="T43" s="4">
        <v>685</v>
      </c>
    </row>
    <row r="44" spans="1:21">
      <c r="A44" s="29" t="s">
        <v>40</v>
      </c>
      <c r="B44" s="29" t="s">
        <v>427</v>
      </c>
      <c r="C44" s="29">
        <v>500</v>
      </c>
      <c r="D44" s="29">
        <f t="shared" si="0"/>
        <v>6000</v>
      </c>
      <c r="E44" s="29" t="s">
        <v>40</v>
      </c>
      <c r="F44" s="29"/>
      <c r="G44" s="29">
        <v>7475</v>
      </c>
      <c r="H44" s="29">
        <f t="shared" si="1"/>
        <v>-7475</v>
      </c>
      <c r="I44" s="29">
        <v>0.32</v>
      </c>
      <c r="J44" s="39">
        <f t="shared" si="2"/>
        <v>-5082.9999999999991</v>
      </c>
      <c r="K44" s="29"/>
      <c r="L44" s="29"/>
      <c r="M44" s="29"/>
      <c r="N44" s="39">
        <f t="shared" si="3"/>
        <v>2392.0000000000009</v>
      </c>
      <c r="O44" s="29"/>
      <c r="P44" s="29">
        <v>251</v>
      </c>
      <c r="Q44" s="82" t="s">
        <v>377</v>
      </c>
      <c r="R44" s="29"/>
      <c r="S44" s="82" t="s">
        <v>377</v>
      </c>
      <c r="T44" s="29">
        <v>304</v>
      </c>
      <c r="U44" t="s">
        <v>378</v>
      </c>
    </row>
    <row r="45" spans="1:21">
      <c r="A45" s="4" t="s">
        <v>41</v>
      </c>
      <c r="B45" s="4" t="s">
        <v>428</v>
      </c>
      <c r="C45" s="4">
        <v>550</v>
      </c>
      <c r="D45" s="4">
        <f t="shared" si="0"/>
        <v>6600</v>
      </c>
      <c r="E45" s="63" t="s">
        <v>41</v>
      </c>
      <c r="F45" s="64">
        <v>29637</v>
      </c>
      <c r="G45" s="4">
        <v>7475</v>
      </c>
      <c r="H45" s="19">
        <f t="shared" si="1"/>
        <v>22162</v>
      </c>
      <c r="I45" s="4">
        <v>0.32</v>
      </c>
      <c r="J45" s="23">
        <f t="shared" si="2"/>
        <v>15070.159999999998</v>
      </c>
      <c r="K45" s="4"/>
      <c r="L45" s="4"/>
      <c r="M45" s="4"/>
      <c r="N45" s="23">
        <f t="shared" si="3"/>
        <v>22545.159999999996</v>
      </c>
      <c r="O45" s="4"/>
      <c r="P45" s="4">
        <v>251</v>
      </c>
      <c r="Q45" s="59">
        <f t="shared" si="4"/>
        <v>89.82135458167329</v>
      </c>
      <c r="R45" s="19"/>
      <c r="S45" s="59">
        <f t="shared" si="5"/>
        <v>73.479185776459346</v>
      </c>
      <c r="T45" s="4">
        <v>636</v>
      </c>
    </row>
    <row r="46" spans="1:21">
      <c r="A46" s="4" t="s">
        <v>42</v>
      </c>
      <c r="B46" s="4" t="s">
        <v>429</v>
      </c>
      <c r="C46" s="4">
        <v>395</v>
      </c>
      <c r="D46" s="4">
        <f t="shared" si="0"/>
        <v>4740</v>
      </c>
      <c r="E46" s="63" t="s">
        <v>42</v>
      </c>
      <c r="F46" s="64">
        <v>22767</v>
      </c>
      <c r="G46" s="4">
        <v>7475</v>
      </c>
      <c r="H46" s="19">
        <f t="shared" si="1"/>
        <v>15292</v>
      </c>
      <c r="I46" s="4">
        <v>0.32</v>
      </c>
      <c r="J46" s="23">
        <f t="shared" si="2"/>
        <v>10398.56</v>
      </c>
      <c r="K46" s="4"/>
      <c r="L46" s="4"/>
      <c r="M46" s="4"/>
      <c r="N46" s="23">
        <f t="shared" si="3"/>
        <v>17873.559999999998</v>
      </c>
      <c r="O46" s="4"/>
      <c r="P46" s="4">
        <v>251</v>
      </c>
      <c r="Q46" s="59">
        <f t="shared" si="4"/>
        <v>71.209402390438242</v>
      </c>
      <c r="R46" s="19"/>
      <c r="S46" s="59">
        <f t="shared" si="5"/>
        <v>66.564243497098516</v>
      </c>
      <c r="T46" s="4">
        <v>621</v>
      </c>
    </row>
    <row r="47" spans="1:21">
      <c r="A47" s="4" t="s">
        <v>43</v>
      </c>
      <c r="B47" s="4" t="s">
        <v>430</v>
      </c>
      <c r="C47" s="4">
        <v>550</v>
      </c>
      <c r="D47" s="4">
        <f t="shared" si="0"/>
        <v>6600</v>
      </c>
      <c r="E47" s="63" t="s">
        <v>43</v>
      </c>
      <c r="F47" s="64">
        <v>26165</v>
      </c>
      <c r="G47" s="4">
        <v>7475</v>
      </c>
      <c r="H47" s="19">
        <f t="shared" si="1"/>
        <v>18690</v>
      </c>
      <c r="I47" s="4">
        <v>0.32</v>
      </c>
      <c r="J47" s="23">
        <f t="shared" si="2"/>
        <v>12709.199999999999</v>
      </c>
      <c r="K47" s="4"/>
      <c r="L47" s="4"/>
      <c r="M47" s="4"/>
      <c r="N47" s="23">
        <f t="shared" si="3"/>
        <v>20184.199999999997</v>
      </c>
      <c r="O47" s="4"/>
      <c r="P47" s="4">
        <v>251</v>
      </c>
      <c r="Q47" s="59">
        <f t="shared" si="4"/>
        <v>80.415139442231066</v>
      </c>
      <c r="R47" s="19"/>
      <c r="S47" s="59">
        <f t="shared" si="5"/>
        <v>82.07409756145897</v>
      </c>
      <c r="T47" s="4">
        <v>599</v>
      </c>
    </row>
    <row r="48" spans="1:21">
      <c r="A48" s="4" t="s">
        <v>44</v>
      </c>
      <c r="B48" s="4" t="s">
        <v>431</v>
      </c>
      <c r="C48" s="4">
        <v>368</v>
      </c>
      <c r="D48" s="4">
        <f t="shared" si="0"/>
        <v>4416</v>
      </c>
      <c r="E48" s="63" t="s">
        <v>44</v>
      </c>
      <c r="F48" s="64">
        <v>22544</v>
      </c>
      <c r="G48" s="4">
        <v>7475</v>
      </c>
      <c r="H48" s="19">
        <f t="shared" si="1"/>
        <v>15069</v>
      </c>
      <c r="I48" s="4">
        <v>0.32</v>
      </c>
      <c r="J48" s="23">
        <f t="shared" si="2"/>
        <v>10246.919999999998</v>
      </c>
      <c r="K48" s="4"/>
      <c r="L48" s="4"/>
      <c r="M48" s="4"/>
      <c r="N48" s="23">
        <f t="shared" si="3"/>
        <v>17721.919999999998</v>
      </c>
      <c r="O48" s="4"/>
      <c r="P48" s="4">
        <v>251</v>
      </c>
      <c r="Q48" s="59">
        <f t="shared" si="4"/>
        <v>70.605258964143417</v>
      </c>
      <c r="R48" s="19"/>
      <c r="S48" s="59">
        <f t="shared" si="5"/>
        <v>62.544916126469374</v>
      </c>
      <c r="T48" s="4">
        <v>662</v>
      </c>
    </row>
    <row r="49" spans="1:20">
      <c r="A49" s="4" t="s">
        <v>45</v>
      </c>
      <c r="B49" s="4" t="s">
        <v>432</v>
      </c>
      <c r="C49" s="4">
        <v>500</v>
      </c>
      <c r="D49" s="4">
        <f t="shared" si="0"/>
        <v>6000</v>
      </c>
      <c r="E49" s="63" t="s">
        <v>45</v>
      </c>
      <c r="F49" s="64">
        <v>22309</v>
      </c>
      <c r="G49" s="4">
        <v>7475</v>
      </c>
      <c r="H49" s="19">
        <f t="shared" si="1"/>
        <v>14834</v>
      </c>
      <c r="I49" s="4">
        <v>0.32</v>
      </c>
      <c r="J49" s="23">
        <f t="shared" si="2"/>
        <v>10087.119999999999</v>
      </c>
      <c r="K49" s="4"/>
      <c r="L49" s="4"/>
      <c r="M49" s="4"/>
      <c r="N49" s="23">
        <f t="shared" si="3"/>
        <v>17562.12</v>
      </c>
      <c r="O49" s="4"/>
      <c r="P49" s="4">
        <v>251</v>
      </c>
      <c r="Q49" s="59">
        <f t="shared" si="4"/>
        <v>69.968605577689246</v>
      </c>
      <c r="R49" s="19"/>
      <c r="S49" s="59">
        <f t="shared" si="5"/>
        <v>85.752745112776807</v>
      </c>
      <c r="T49" s="4">
        <v>554</v>
      </c>
    </row>
    <row r="50" spans="1:20">
      <c r="A50" s="4" t="s">
        <v>46</v>
      </c>
      <c r="B50" s="4" t="s">
        <v>433</v>
      </c>
      <c r="C50" s="4">
        <v>525</v>
      </c>
      <c r="D50" s="4">
        <f t="shared" si="0"/>
        <v>6300</v>
      </c>
      <c r="E50" s="63" t="s">
        <v>46</v>
      </c>
      <c r="F50" s="64">
        <v>26240</v>
      </c>
      <c r="G50" s="4">
        <v>7475</v>
      </c>
      <c r="H50" s="19">
        <f t="shared" si="1"/>
        <v>18765</v>
      </c>
      <c r="I50" s="4">
        <v>0.32</v>
      </c>
      <c r="J50" s="23">
        <f t="shared" si="2"/>
        <v>12760.199999999999</v>
      </c>
      <c r="K50" s="4"/>
      <c r="L50" s="4"/>
      <c r="M50" s="4"/>
      <c r="N50" s="23">
        <f t="shared" si="3"/>
        <v>20235.199999999997</v>
      </c>
      <c r="O50" s="4"/>
      <c r="P50" s="4">
        <v>251</v>
      </c>
      <c r="Q50" s="59">
        <f t="shared" si="4"/>
        <v>80.618326693227075</v>
      </c>
      <c r="R50" s="19"/>
      <c r="S50" s="59">
        <f t="shared" si="5"/>
        <v>78.146003004665147</v>
      </c>
      <c r="T50" s="4">
        <v>373</v>
      </c>
    </row>
    <row r="51" spans="1:20">
      <c r="A51" s="4" t="s">
        <v>47</v>
      </c>
      <c r="B51" s="4" t="s">
        <v>434</v>
      </c>
      <c r="C51" s="4">
        <v>425</v>
      </c>
      <c r="D51" s="4">
        <f t="shared" si="0"/>
        <v>5100</v>
      </c>
      <c r="E51" s="63" t="s">
        <v>47</v>
      </c>
      <c r="F51" s="64">
        <v>24428</v>
      </c>
      <c r="G51" s="4">
        <v>7475</v>
      </c>
      <c r="H51" s="19">
        <f t="shared" si="1"/>
        <v>16953</v>
      </c>
      <c r="I51" s="4">
        <v>0.32</v>
      </c>
      <c r="J51" s="23">
        <f t="shared" si="2"/>
        <v>11528.039999999999</v>
      </c>
      <c r="K51" s="4"/>
      <c r="L51" s="4"/>
      <c r="M51" s="4"/>
      <c r="N51" s="23">
        <f t="shared" si="3"/>
        <v>19003.04</v>
      </c>
      <c r="O51" s="4"/>
      <c r="P51" s="4">
        <v>251</v>
      </c>
      <c r="Q51" s="59">
        <f t="shared" si="4"/>
        <v>75.709322709163345</v>
      </c>
      <c r="R51" s="19"/>
      <c r="S51" s="59">
        <f t="shared" si="5"/>
        <v>67.362906145543036</v>
      </c>
      <c r="T51" s="4">
        <v>397</v>
      </c>
    </row>
    <row r="52" spans="1:20">
      <c r="A52" s="4" t="s">
        <v>48</v>
      </c>
      <c r="B52" s="4" t="s">
        <v>435</v>
      </c>
      <c r="C52" s="4">
        <v>525</v>
      </c>
      <c r="D52" s="4">
        <f t="shared" si="0"/>
        <v>6300</v>
      </c>
      <c r="E52" s="63" t="s">
        <v>48</v>
      </c>
      <c r="F52" s="64">
        <v>24877</v>
      </c>
      <c r="G52" s="4">
        <v>7475</v>
      </c>
      <c r="H52" s="19">
        <f t="shared" si="1"/>
        <v>17402</v>
      </c>
      <c r="I52" s="4">
        <v>0.32</v>
      </c>
      <c r="J52" s="23">
        <f t="shared" si="2"/>
        <v>11833.359999999999</v>
      </c>
      <c r="K52" s="4"/>
      <c r="L52" s="4"/>
      <c r="M52" s="4"/>
      <c r="N52" s="23">
        <f t="shared" si="3"/>
        <v>19308.36</v>
      </c>
      <c r="O52" s="4"/>
      <c r="P52" s="4">
        <v>251</v>
      </c>
      <c r="Q52" s="59">
        <f t="shared" si="4"/>
        <v>76.925737051792836</v>
      </c>
      <c r="R52" s="19"/>
      <c r="S52" s="59">
        <f t="shared" si="5"/>
        <v>81.897167858896339</v>
      </c>
      <c r="T52" s="4">
        <v>333</v>
      </c>
    </row>
    <row r="53" spans="1:20">
      <c r="A53" s="4" t="s">
        <v>49</v>
      </c>
      <c r="B53" s="4" t="s">
        <v>436</v>
      </c>
      <c r="C53" s="4">
        <v>550</v>
      </c>
      <c r="D53" s="4">
        <f t="shared" si="0"/>
        <v>6600</v>
      </c>
      <c r="E53" s="63" t="s">
        <v>49</v>
      </c>
      <c r="F53" s="64">
        <v>25446</v>
      </c>
      <c r="G53" s="4">
        <v>7475</v>
      </c>
      <c r="H53" s="19">
        <f t="shared" si="1"/>
        <v>17971</v>
      </c>
      <c r="I53" s="4">
        <v>0.32</v>
      </c>
      <c r="J53" s="23">
        <f t="shared" si="2"/>
        <v>12220.279999999999</v>
      </c>
      <c r="K53" s="4"/>
      <c r="L53" s="4"/>
      <c r="M53" s="4"/>
      <c r="N53" s="23">
        <f t="shared" si="3"/>
        <v>19695.28</v>
      </c>
      <c r="O53" s="4"/>
      <c r="P53" s="4">
        <v>251</v>
      </c>
      <c r="Q53" s="59">
        <f t="shared" si="4"/>
        <v>78.467250996015935</v>
      </c>
      <c r="R53" s="19"/>
      <c r="S53" s="59">
        <f t="shared" si="5"/>
        <v>84.111523166971992</v>
      </c>
      <c r="T53" s="4">
        <v>281</v>
      </c>
    </row>
    <row r="54" spans="1:20">
      <c r="A54" s="4" t="s">
        <v>50</v>
      </c>
      <c r="B54" s="4" t="s">
        <v>437</v>
      </c>
      <c r="C54" s="4">
        <v>525</v>
      </c>
      <c r="D54" s="4">
        <f t="shared" si="0"/>
        <v>6300</v>
      </c>
      <c r="E54" s="63" t="s">
        <v>50</v>
      </c>
      <c r="F54" s="64">
        <v>22846</v>
      </c>
      <c r="G54" s="4">
        <v>7475</v>
      </c>
      <c r="H54" s="19">
        <f t="shared" si="1"/>
        <v>15371</v>
      </c>
      <c r="I54" s="4">
        <v>0.32</v>
      </c>
      <c r="J54" s="23">
        <f t="shared" si="2"/>
        <v>10452.279999999999</v>
      </c>
      <c r="K54" s="4"/>
      <c r="L54" s="4"/>
      <c r="M54" s="4"/>
      <c r="N54" s="23">
        <f t="shared" si="3"/>
        <v>17927.28</v>
      </c>
      <c r="O54" s="4"/>
      <c r="P54" s="4">
        <v>251</v>
      </c>
      <c r="Q54" s="59">
        <f t="shared" si="4"/>
        <v>71.423426294820715</v>
      </c>
      <c r="R54" s="19"/>
      <c r="S54" s="59">
        <f t="shared" si="5"/>
        <v>88.206353668822047</v>
      </c>
      <c r="T54" s="4">
        <v>348</v>
      </c>
    </row>
    <row r="55" spans="1:20">
      <c r="A55" s="4" t="s">
        <v>51</v>
      </c>
      <c r="B55" s="4" t="s">
        <v>438</v>
      </c>
      <c r="C55" s="4">
        <v>495</v>
      </c>
      <c r="D55" s="4">
        <f t="shared" si="0"/>
        <v>5940</v>
      </c>
      <c r="E55" s="63" t="s">
        <v>51</v>
      </c>
      <c r="F55" s="64">
        <v>23621</v>
      </c>
      <c r="G55" s="4">
        <v>7475</v>
      </c>
      <c r="H55" s="19">
        <f t="shared" si="1"/>
        <v>16146</v>
      </c>
      <c r="I55" s="4">
        <v>0.32</v>
      </c>
      <c r="J55" s="23">
        <f t="shared" si="2"/>
        <v>10979.279999999999</v>
      </c>
      <c r="K55" s="4"/>
      <c r="L55" s="4"/>
      <c r="M55" s="4"/>
      <c r="N55" s="23">
        <f t="shared" si="3"/>
        <v>18454.28</v>
      </c>
      <c r="O55" s="4"/>
      <c r="P55" s="4">
        <v>251</v>
      </c>
      <c r="Q55" s="59">
        <f t="shared" si="4"/>
        <v>73.523027888446208</v>
      </c>
      <c r="R55" s="19"/>
      <c r="S55" s="59">
        <f t="shared" si="5"/>
        <v>80.791014333802252</v>
      </c>
      <c r="T55" s="4">
        <v>125</v>
      </c>
    </row>
    <row r="56" spans="1:20">
      <c r="A56" s="4" t="s">
        <v>52</v>
      </c>
      <c r="B56" s="4" t="s">
        <v>439</v>
      </c>
      <c r="C56" s="4">
        <v>528</v>
      </c>
      <c r="D56" s="4">
        <f t="shared" si="0"/>
        <v>6336</v>
      </c>
      <c r="E56" s="63" t="s">
        <v>52</v>
      </c>
      <c r="F56" s="64">
        <v>23704</v>
      </c>
      <c r="G56" s="4">
        <v>7475</v>
      </c>
      <c r="H56" s="19">
        <f t="shared" si="1"/>
        <v>16229</v>
      </c>
      <c r="I56" s="4">
        <v>0.32</v>
      </c>
      <c r="J56" s="23">
        <f t="shared" si="2"/>
        <v>11035.72</v>
      </c>
      <c r="K56" s="4"/>
      <c r="L56" s="4"/>
      <c r="M56" s="4"/>
      <c r="N56" s="23">
        <f t="shared" si="3"/>
        <v>18510.72</v>
      </c>
      <c r="O56" s="4"/>
      <c r="P56" s="4">
        <v>251</v>
      </c>
      <c r="Q56" s="59">
        <f t="shared" si="4"/>
        <v>73.747888446215143</v>
      </c>
      <c r="R56" s="19"/>
      <c r="S56" s="59">
        <f t="shared" si="5"/>
        <v>85.914324240224033</v>
      </c>
      <c r="T56" s="60">
        <v>1620</v>
      </c>
    </row>
    <row r="57" spans="1:20">
      <c r="A57" s="4" t="s">
        <v>53</v>
      </c>
      <c r="B57" s="4" t="s">
        <v>440</v>
      </c>
      <c r="C57" s="4">
        <v>550</v>
      </c>
      <c r="D57" s="4">
        <f t="shared" si="0"/>
        <v>6600</v>
      </c>
      <c r="E57" s="63" t="s">
        <v>53</v>
      </c>
      <c r="F57" s="64">
        <v>23760</v>
      </c>
      <c r="G57" s="4">
        <v>7475</v>
      </c>
      <c r="H57" s="19">
        <f t="shared" si="1"/>
        <v>16285</v>
      </c>
      <c r="I57" s="4">
        <v>0.32</v>
      </c>
      <c r="J57" s="23">
        <f t="shared" si="2"/>
        <v>11073.8</v>
      </c>
      <c r="K57" s="4"/>
      <c r="L57" s="4"/>
      <c r="M57" s="4"/>
      <c r="N57" s="23">
        <f t="shared" si="3"/>
        <v>18548.8</v>
      </c>
      <c r="O57" s="4"/>
      <c r="P57" s="4">
        <v>251</v>
      </c>
      <c r="Q57" s="59">
        <f t="shared" si="4"/>
        <v>73.899601593625491</v>
      </c>
      <c r="R57" s="19"/>
      <c r="S57" s="59">
        <f t="shared" si="5"/>
        <v>89.310359699818861</v>
      </c>
      <c r="T57" s="4">
        <v>813</v>
      </c>
    </row>
    <row r="58" spans="1:20">
      <c r="A58" s="4" t="s">
        <v>54</v>
      </c>
      <c r="B58" s="4" t="s">
        <v>441</v>
      </c>
      <c r="C58" s="4">
        <v>450</v>
      </c>
      <c r="D58" s="4">
        <f t="shared" si="0"/>
        <v>5400</v>
      </c>
      <c r="E58" s="63" t="s">
        <v>54</v>
      </c>
      <c r="F58" s="64">
        <v>25544</v>
      </c>
      <c r="G58" s="4">
        <v>7475</v>
      </c>
      <c r="H58" s="19">
        <f t="shared" si="1"/>
        <v>18069</v>
      </c>
      <c r="I58" s="4">
        <v>0.32</v>
      </c>
      <c r="J58" s="23">
        <f t="shared" si="2"/>
        <v>12286.919999999998</v>
      </c>
      <c r="K58" s="4"/>
      <c r="L58" s="4"/>
      <c r="M58" s="4"/>
      <c r="N58" s="23">
        <f t="shared" si="3"/>
        <v>19761.919999999998</v>
      </c>
      <c r="O58" s="4"/>
      <c r="P58" s="4">
        <v>251</v>
      </c>
      <c r="Q58" s="59">
        <f t="shared" si="4"/>
        <v>78.732749003984054</v>
      </c>
      <c r="R58" s="19"/>
      <c r="S58" s="59">
        <f t="shared" si="5"/>
        <v>68.586453138156628</v>
      </c>
      <c r="T58" s="4">
        <v>590</v>
      </c>
    </row>
    <row r="59" spans="1:20">
      <c r="A59" s="4" t="s">
        <v>55</v>
      </c>
      <c r="B59" s="4" t="s">
        <v>442</v>
      </c>
      <c r="C59" s="4">
        <v>495</v>
      </c>
      <c r="D59" s="4">
        <f t="shared" si="0"/>
        <v>5940</v>
      </c>
      <c r="E59" s="63" t="s">
        <v>55</v>
      </c>
      <c r="F59" s="64">
        <v>25578</v>
      </c>
      <c r="G59" s="4">
        <v>7475</v>
      </c>
      <c r="H59" s="19">
        <f t="shared" si="1"/>
        <v>18103</v>
      </c>
      <c r="I59" s="4">
        <v>0.32</v>
      </c>
      <c r="J59" s="23">
        <f t="shared" si="2"/>
        <v>12310.039999999999</v>
      </c>
      <c r="K59" s="4"/>
      <c r="L59" s="4"/>
      <c r="M59" s="4"/>
      <c r="N59" s="23">
        <f t="shared" si="3"/>
        <v>19785.04</v>
      </c>
      <c r="O59" s="4"/>
      <c r="P59" s="4">
        <v>251</v>
      </c>
      <c r="Q59" s="59">
        <f t="shared" si="4"/>
        <v>78.824860557768929</v>
      </c>
      <c r="R59" s="19"/>
      <c r="S59" s="59">
        <f t="shared" si="5"/>
        <v>75.356936351910335</v>
      </c>
      <c r="T59" s="60">
        <v>1868</v>
      </c>
    </row>
    <row r="60" spans="1:20">
      <c r="A60" s="13" t="s">
        <v>56</v>
      </c>
      <c r="B60" s="13" t="s">
        <v>383</v>
      </c>
      <c r="C60" s="13">
        <v>460</v>
      </c>
      <c r="D60" s="13">
        <f t="shared" si="0"/>
        <v>5520</v>
      </c>
      <c r="E60" s="13" t="s">
        <v>56</v>
      </c>
      <c r="F60" s="24">
        <v>24108</v>
      </c>
      <c r="G60" s="13">
        <v>7475</v>
      </c>
      <c r="H60" s="13">
        <f t="shared" si="1"/>
        <v>16633</v>
      </c>
      <c r="I60" s="13">
        <v>0.32</v>
      </c>
      <c r="J60" s="11">
        <f t="shared" si="2"/>
        <v>11310.439999999999</v>
      </c>
      <c r="K60" s="13"/>
      <c r="L60" s="13"/>
      <c r="M60" s="13"/>
      <c r="N60" s="11">
        <f t="shared" si="3"/>
        <v>18785.439999999999</v>
      </c>
      <c r="O60" s="13"/>
      <c r="P60" s="13">
        <v>251</v>
      </c>
      <c r="Q60" s="11">
        <f t="shared" si="4"/>
        <v>74.842390438247008</v>
      </c>
      <c r="R60" s="13"/>
      <c r="S60" s="11">
        <f t="shared" si="5"/>
        <v>73.754993228798483</v>
      </c>
      <c r="T60" s="12">
        <v>20166</v>
      </c>
    </row>
    <row r="61" spans="1:20">
      <c r="A61" s="4" t="s">
        <v>57</v>
      </c>
      <c r="B61" s="4" t="s">
        <v>443</v>
      </c>
      <c r="C61" s="4">
        <v>450</v>
      </c>
      <c r="D61" s="4">
        <f t="shared" si="0"/>
        <v>5400</v>
      </c>
      <c r="E61" s="4" t="s">
        <v>57</v>
      </c>
      <c r="F61" s="64">
        <v>26706</v>
      </c>
      <c r="G61" s="4">
        <v>7475</v>
      </c>
      <c r="H61" s="19">
        <f t="shared" si="1"/>
        <v>19231</v>
      </c>
      <c r="I61" s="4">
        <v>0.32</v>
      </c>
      <c r="J61" s="23">
        <f t="shared" si="2"/>
        <v>13077.079999999998</v>
      </c>
      <c r="K61" s="4"/>
      <c r="L61" s="4"/>
      <c r="M61" s="4"/>
      <c r="N61" s="23">
        <f t="shared" si="3"/>
        <v>20552.079999999998</v>
      </c>
      <c r="O61" s="4"/>
      <c r="P61" s="4">
        <v>251</v>
      </c>
      <c r="Q61" s="59">
        <f t="shared" si="4"/>
        <v>81.880796812748997</v>
      </c>
      <c r="R61" s="19"/>
      <c r="S61" s="59">
        <f t="shared" si="5"/>
        <v>65.949529196071637</v>
      </c>
      <c r="T61" s="60">
        <v>1548</v>
      </c>
    </row>
    <row r="62" spans="1:20">
      <c r="A62" s="4" t="s">
        <v>58</v>
      </c>
      <c r="B62" s="4" t="s">
        <v>444</v>
      </c>
      <c r="C62" s="4">
        <v>395</v>
      </c>
      <c r="D62" s="4">
        <f t="shared" si="0"/>
        <v>4740</v>
      </c>
      <c r="E62" s="4" t="s">
        <v>58</v>
      </c>
      <c r="F62" s="64">
        <v>21171</v>
      </c>
      <c r="G62" s="4">
        <v>7475</v>
      </c>
      <c r="H62" s="19">
        <f t="shared" si="1"/>
        <v>13696</v>
      </c>
      <c r="I62" s="4">
        <v>0.32</v>
      </c>
      <c r="J62" s="23">
        <f t="shared" si="2"/>
        <v>9313.2799999999988</v>
      </c>
      <c r="K62" s="4"/>
      <c r="L62" s="4"/>
      <c r="M62" s="4"/>
      <c r="N62" s="23">
        <f t="shared" si="3"/>
        <v>16788.28</v>
      </c>
      <c r="O62" s="4"/>
      <c r="P62" s="4">
        <v>251</v>
      </c>
      <c r="Q62" s="59">
        <f t="shared" si="4"/>
        <v>66.885577689243021</v>
      </c>
      <c r="R62" s="19"/>
      <c r="S62" s="59">
        <f t="shared" si="5"/>
        <v>70.867295518063798</v>
      </c>
      <c r="T62" s="60">
        <v>1747</v>
      </c>
    </row>
    <row r="63" spans="1:20">
      <c r="A63" s="4" t="s">
        <v>59</v>
      </c>
      <c r="B63" s="4" t="s">
        <v>445</v>
      </c>
      <c r="C63" s="4">
        <v>412</v>
      </c>
      <c r="D63" s="4">
        <f t="shared" si="0"/>
        <v>4944</v>
      </c>
      <c r="E63" s="4" t="s">
        <v>59</v>
      </c>
      <c r="F63" s="64">
        <v>23213</v>
      </c>
      <c r="G63" s="4">
        <v>7475</v>
      </c>
      <c r="H63" s="19">
        <f t="shared" si="1"/>
        <v>15738</v>
      </c>
      <c r="I63" s="4">
        <v>0.32</v>
      </c>
      <c r="J63" s="23">
        <f t="shared" si="2"/>
        <v>10701.839999999998</v>
      </c>
      <c r="K63" s="4"/>
      <c r="L63" s="4"/>
      <c r="M63" s="4"/>
      <c r="N63" s="23">
        <f t="shared" si="3"/>
        <v>18176.839999999997</v>
      </c>
      <c r="O63" s="4"/>
      <c r="P63" s="4">
        <v>251</v>
      </c>
      <c r="Q63" s="59">
        <f t="shared" si="4"/>
        <v>72.41768924302788</v>
      </c>
      <c r="R63" s="19"/>
      <c r="S63" s="59">
        <f t="shared" si="5"/>
        <v>68.270612493700781</v>
      </c>
      <c r="T63" s="4">
        <v>701</v>
      </c>
    </row>
    <row r="64" spans="1:20">
      <c r="A64" s="4" t="s">
        <v>60</v>
      </c>
      <c r="B64" s="4" t="s">
        <v>446</v>
      </c>
      <c r="C64" s="4">
        <v>425</v>
      </c>
      <c r="D64" s="4">
        <f t="shared" si="0"/>
        <v>5100</v>
      </c>
      <c r="E64" s="4" t="s">
        <v>60</v>
      </c>
      <c r="F64" s="64">
        <v>26255</v>
      </c>
      <c r="G64" s="4">
        <v>7475</v>
      </c>
      <c r="H64" s="19">
        <f t="shared" si="1"/>
        <v>18780</v>
      </c>
      <c r="I64" s="4">
        <v>0.32</v>
      </c>
      <c r="J64" s="23">
        <f t="shared" si="2"/>
        <v>12770.4</v>
      </c>
      <c r="K64" s="4"/>
      <c r="L64" s="4"/>
      <c r="M64" s="4"/>
      <c r="N64" s="23">
        <f t="shared" si="3"/>
        <v>20245.400000000001</v>
      </c>
      <c r="O64" s="4"/>
      <c r="P64" s="4">
        <v>251</v>
      </c>
      <c r="Q64" s="59">
        <f t="shared" si="4"/>
        <v>80.658964143426303</v>
      </c>
      <c r="R64" s="19"/>
      <c r="S64" s="59">
        <f t="shared" si="5"/>
        <v>63.229177986110422</v>
      </c>
      <c r="T64" s="4">
        <v>435</v>
      </c>
    </row>
    <row r="65" spans="1:21">
      <c r="A65" s="4" t="s">
        <v>61</v>
      </c>
      <c r="B65" s="4" t="s">
        <v>447</v>
      </c>
      <c r="C65" s="4">
        <v>625</v>
      </c>
      <c r="D65" s="4">
        <f t="shared" si="0"/>
        <v>7500</v>
      </c>
      <c r="E65" s="4" t="s">
        <v>61</v>
      </c>
      <c r="F65" s="64">
        <v>25437</v>
      </c>
      <c r="G65" s="4">
        <v>7475</v>
      </c>
      <c r="H65" s="19">
        <f t="shared" si="1"/>
        <v>17962</v>
      </c>
      <c r="I65" s="4">
        <v>0.32</v>
      </c>
      <c r="J65" s="23">
        <f t="shared" si="2"/>
        <v>12214.159999999998</v>
      </c>
      <c r="K65" s="4"/>
      <c r="L65" s="4"/>
      <c r="M65" s="4"/>
      <c r="N65" s="23">
        <f t="shared" si="3"/>
        <v>19689.159999999996</v>
      </c>
      <c r="O65" s="4"/>
      <c r="P65" s="4">
        <v>251</v>
      </c>
      <c r="Q65" s="59">
        <f t="shared" si="4"/>
        <v>78.442868525896401</v>
      </c>
      <c r="R65" s="19"/>
      <c r="S65" s="59">
        <f t="shared" si="5"/>
        <v>95.61098594353443</v>
      </c>
      <c r="T65" s="4">
        <v>586</v>
      </c>
    </row>
    <row r="66" spans="1:21">
      <c r="A66" s="4" t="s">
        <v>62</v>
      </c>
      <c r="B66" s="4" t="s">
        <v>448</v>
      </c>
      <c r="C66" s="4">
        <v>525</v>
      </c>
      <c r="D66" s="4">
        <f t="shared" si="0"/>
        <v>6300</v>
      </c>
      <c r="E66" s="4" t="s">
        <v>62</v>
      </c>
      <c r="F66" s="64">
        <v>24444</v>
      </c>
      <c r="G66" s="4">
        <v>7475</v>
      </c>
      <c r="H66" s="19">
        <f t="shared" si="1"/>
        <v>16969</v>
      </c>
      <c r="I66" s="4">
        <v>0.32</v>
      </c>
      <c r="J66" s="23">
        <f t="shared" si="2"/>
        <v>11538.919999999998</v>
      </c>
      <c r="K66" s="4"/>
      <c r="L66" s="4"/>
      <c r="M66" s="4"/>
      <c r="N66" s="23">
        <f t="shared" si="3"/>
        <v>19013.919999999998</v>
      </c>
      <c r="O66" s="4"/>
      <c r="P66" s="4">
        <v>251</v>
      </c>
      <c r="Q66" s="59">
        <f t="shared" si="4"/>
        <v>75.752669322709153</v>
      </c>
      <c r="R66" s="19"/>
      <c r="S66" s="59">
        <f t="shared" si="5"/>
        <v>83.165386201267296</v>
      </c>
      <c r="T66" s="60">
        <v>2151</v>
      </c>
    </row>
    <row r="67" spans="1:21">
      <c r="A67" s="4" t="s">
        <v>63</v>
      </c>
      <c r="B67" s="4" t="s">
        <v>449</v>
      </c>
      <c r="C67" s="4">
        <v>495</v>
      </c>
      <c r="D67" s="4">
        <f t="shared" si="0"/>
        <v>5940</v>
      </c>
      <c r="E67" s="4" t="s">
        <v>63</v>
      </c>
      <c r="F67" s="64">
        <v>23881</v>
      </c>
      <c r="G67" s="4">
        <v>7475</v>
      </c>
      <c r="H67" s="19">
        <f t="shared" si="1"/>
        <v>16406</v>
      </c>
      <c r="I67" s="4">
        <v>0.32</v>
      </c>
      <c r="J67" s="23">
        <f t="shared" si="2"/>
        <v>11156.079999999998</v>
      </c>
      <c r="K67" s="4"/>
      <c r="L67" s="4"/>
      <c r="M67" s="4"/>
      <c r="N67" s="23">
        <f t="shared" si="3"/>
        <v>18631.079999999998</v>
      </c>
      <c r="O67" s="4"/>
      <c r="P67" s="4">
        <v>251</v>
      </c>
      <c r="Q67" s="59">
        <f t="shared" si="4"/>
        <v>74.227410358565734</v>
      </c>
      <c r="R67" s="19"/>
      <c r="S67" s="59">
        <f t="shared" si="5"/>
        <v>80.024346414700602</v>
      </c>
      <c r="T67" s="4">
        <v>176</v>
      </c>
    </row>
    <row r="68" spans="1:21">
      <c r="A68" s="4" t="s">
        <v>64</v>
      </c>
      <c r="B68" s="4" t="s">
        <v>450</v>
      </c>
      <c r="C68" s="4">
        <v>520</v>
      </c>
      <c r="D68" s="4">
        <f t="shared" si="0"/>
        <v>6240</v>
      </c>
      <c r="E68" s="4" t="s">
        <v>64</v>
      </c>
      <c r="F68" s="64">
        <v>24514</v>
      </c>
      <c r="G68" s="4">
        <v>7475</v>
      </c>
      <c r="H68" s="19">
        <f t="shared" si="1"/>
        <v>17039</v>
      </c>
      <c r="I68" s="4">
        <v>0.32</v>
      </c>
      <c r="J68" s="23">
        <f t="shared" si="2"/>
        <v>11586.519999999999</v>
      </c>
      <c r="K68" s="4"/>
      <c r="L68" s="4"/>
      <c r="M68" s="4"/>
      <c r="N68" s="23">
        <f t="shared" si="3"/>
        <v>19061.519999999997</v>
      </c>
      <c r="O68" s="4"/>
      <c r="P68" s="4">
        <v>251</v>
      </c>
      <c r="Q68" s="59">
        <f t="shared" si="4"/>
        <v>75.942310756972105</v>
      </c>
      <c r="R68" s="19"/>
      <c r="S68" s="59">
        <f t="shared" si="5"/>
        <v>82.167634060662536</v>
      </c>
      <c r="T68" s="4">
        <v>277</v>
      </c>
    </row>
    <row r="69" spans="1:21">
      <c r="A69" s="4" t="s">
        <v>65</v>
      </c>
      <c r="B69" s="4" t="s">
        <v>451</v>
      </c>
      <c r="C69" s="4">
        <v>618</v>
      </c>
      <c r="D69" s="4">
        <f t="shared" ref="D69:D132" si="6">C69*12</f>
        <v>7416</v>
      </c>
      <c r="E69" s="4" t="s">
        <v>65</v>
      </c>
      <c r="F69" s="64">
        <v>26008</v>
      </c>
      <c r="G69" s="4">
        <v>7475</v>
      </c>
      <c r="H69" s="19">
        <f t="shared" ref="H69:H132" si="7">F69-G69</f>
        <v>18533</v>
      </c>
      <c r="I69" s="4">
        <v>0.32</v>
      </c>
      <c r="J69" s="23">
        <f t="shared" ref="J69:J132" si="8">H69*(1-I69)</f>
        <v>12602.439999999999</v>
      </c>
      <c r="K69" s="4"/>
      <c r="L69" s="4"/>
      <c r="M69" s="4"/>
      <c r="N69" s="23">
        <f t="shared" ref="N69:N132" si="9">J69+G69</f>
        <v>20077.439999999999</v>
      </c>
      <c r="O69" s="4"/>
      <c r="P69" s="4">
        <v>251</v>
      </c>
      <c r="Q69" s="59">
        <f t="shared" ref="Q69:Q132" si="10">N69/P69</f>
        <v>79.989800796812744</v>
      </c>
      <c r="R69" s="19"/>
      <c r="S69" s="59">
        <f t="shared" ref="S69:S132" si="11">D69/Q69</f>
        <v>92.711819833604295</v>
      </c>
      <c r="T69" s="4">
        <v>704</v>
      </c>
    </row>
    <row r="70" spans="1:21">
      <c r="A70" s="29" t="s">
        <v>66</v>
      </c>
      <c r="B70" s="29" t="s">
        <v>452</v>
      </c>
      <c r="C70" s="29">
        <v>500</v>
      </c>
      <c r="D70" s="29">
        <f t="shared" si="6"/>
        <v>6000</v>
      </c>
      <c r="E70" s="29" t="s">
        <v>66</v>
      </c>
      <c r="F70" s="29"/>
      <c r="G70" s="29">
        <v>7475</v>
      </c>
      <c r="H70" s="29">
        <f t="shared" si="7"/>
        <v>-7475</v>
      </c>
      <c r="I70" s="29">
        <v>0.32</v>
      </c>
      <c r="J70" s="39">
        <f t="shared" si="8"/>
        <v>-5082.9999999999991</v>
      </c>
      <c r="K70" s="29"/>
      <c r="L70" s="29"/>
      <c r="M70" s="29"/>
      <c r="N70" s="39"/>
      <c r="O70" s="29"/>
      <c r="P70" s="29">
        <v>251</v>
      </c>
      <c r="Q70" s="82" t="s">
        <v>377</v>
      </c>
      <c r="R70" s="82"/>
      <c r="S70" s="82" t="s">
        <v>377</v>
      </c>
      <c r="T70" s="29">
        <v>211</v>
      </c>
      <c r="U70" t="s">
        <v>378</v>
      </c>
    </row>
    <row r="71" spans="1:21">
      <c r="A71" s="29" t="s">
        <v>67</v>
      </c>
      <c r="B71" s="29" t="s">
        <v>453</v>
      </c>
      <c r="C71" s="29">
        <v>480</v>
      </c>
      <c r="D71" s="29">
        <f t="shared" si="6"/>
        <v>5760</v>
      </c>
      <c r="E71" s="29" t="s">
        <v>67</v>
      </c>
      <c r="F71" s="29"/>
      <c r="G71" s="29">
        <v>7475</v>
      </c>
      <c r="H71" s="29">
        <f t="shared" si="7"/>
        <v>-7475</v>
      </c>
      <c r="I71" s="29">
        <v>0.32</v>
      </c>
      <c r="J71" s="39">
        <f t="shared" si="8"/>
        <v>-5082.9999999999991</v>
      </c>
      <c r="K71" s="29"/>
      <c r="L71" s="29"/>
      <c r="M71" s="29"/>
      <c r="N71" s="39"/>
      <c r="O71" s="29"/>
      <c r="P71" s="29">
        <v>251</v>
      </c>
      <c r="Q71" s="82" t="s">
        <v>377</v>
      </c>
      <c r="R71" s="82"/>
      <c r="S71" s="82" t="s">
        <v>377</v>
      </c>
      <c r="T71" s="29">
        <v>107</v>
      </c>
      <c r="U71" t="s">
        <v>378</v>
      </c>
    </row>
    <row r="72" spans="1:21">
      <c r="A72" s="4" t="s">
        <v>68</v>
      </c>
      <c r="B72" s="4" t="s">
        <v>454</v>
      </c>
      <c r="C72" s="4">
        <v>477</v>
      </c>
      <c r="D72" s="4">
        <f t="shared" si="6"/>
        <v>5724</v>
      </c>
      <c r="E72" s="4" t="s">
        <v>68</v>
      </c>
      <c r="F72" s="64">
        <v>23268</v>
      </c>
      <c r="G72" s="4">
        <v>7475</v>
      </c>
      <c r="H72" s="19">
        <f t="shared" si="7"/>
        <v>15793</v>
      </c>
      <c r="I72" s="4">
        <v>0.32</v>
      </c>
      <c r="J72" s="23">
        <f t="shared" si="8"/>
        <v>10739.24</v>
      </c>
      <c r="K72" s="4"/>
      <c r="L72" s="4"/>
      <c r="M72" s="4"/>
      <c r="N72" s="23">
        <f t="shared" si="9"/>
        <v>18214.239999999998</v>
      </c>
      <c r="O72" s="4"/>
      <c r="P72" s="4">
        <v>251</v>
      </c>
      <c r="Q72" s="59">
        <f t="shared" si="10"/>
        <v>72.566693227091619</v>
      </c>
      <c r="R72" s="19"/>
      <c r="S72" s="59">
        <f t="shared" si="11"/>
        <v>78.879162677114181</v>
      </c>
      <c r="T72" s="4">
        <v>419</v>
      </c>
    </row>
    <row r="73" spans="1:21">
      <c r="A73" s="4" t="s">
        <v>69</v>
      </c>
      <c r="B73" s="4" t="s">
        <v>455</v>
      </c>
      <c r="C73" s="4">
        <v>495</v>
      </c>
      <c r="D73" s="4">
        <f t="shared" si="6"/>
        <v>5940</v>
      </c>
      <c r="E73" s="4" t="s">
        <v>69</v>
      </c>
      <c r="F73" s="64">
        <v>27123</v>
      </c>
      <c r="G73" s="4">
        <v>7475</v>
      </c>
      <c r="H73" s="19">
        <f t="shared" si="7"/>
        <v>19648</v>
      </c>
      <c r="I73" s="4">
        <v>0.32</v>
      </c>
      <c r="J73" s="23">
        <f t="shared" si="8"/>
        <v>13360.64</v>
      </c>
      <c r="K73" s="4"/>
      <c r="L73" s="4"/>
      <c r="M73" s="4"/>
      <c r="N73" s="23">
        <f t="shared" si="9"/>
        <v>20835.64</v>
      </c>
      <c r="O73" s="4"/>
      <c r="P73" s="4">
        <v>251</v>
      </c>
      <c r="Q73" s="59">
        <f t="shared" si="10"/>
        <v>83.010517928286845</v>
      </c>
      <c r="R73" s="19"/>
      <c r="S73" s="59">
        <f t="shared" si="11"/>
        <v>71.557197187127443</v>
      </c>
      <c r="T73" s="4">
        <v>257</v>
      </c>
    </row>
    <row r="74" spans="1:21">
      <c r="A74" s="4" t="s">
        <v>70</v>
      </c>
      <c r="B74" s="4" t="s">
        <v>456</v>
      </c>
      <c r="C74" s="4">
        <v>395</v>
      </c>
      <c r="D74" s="4">
        <f t="shared" si="6"/>
        <v>4740</v>
      </c>
      <c r="E74" s="4" t="s">
        <v>70</v>
      </c>
      <c r="F74" s="64">
        <v>23856</v>
      </c>
      <c r="G74" s="4">
        <v>7475</v>
      </c>
      <c r="H74" s="19">
        <f t="shared" si="7"/>
        <v>16381</v>
      </c>
      <c r="I74" s="4">
        <v>0.32</v>
      </c>
      <c r="J74" s="23">
        <f t="shared" si="8"/>
        <v>11139.079999999998</v>
      </c>
      <c r="K74" s="4"/>
      <c r="L74" s="4"/>
      <c r="M74" s="4"/>
      <c r="N74" s="23">
        <f t="shared" si="9"/>
        <v>18614.079999999998</v>
      </c>
      <c r="O74" s="4"/>
      <c r="P74" s="4">
        <v>251</v>
      </c>
      <c r="Q74" s="59">
        <f t="shared" si="10"/>
        <v>74.159681274900393</v>
      </c>
      <c r="R74" s="19"/>
      <c r="S74" s="59">
        <f t="shared" si="11"/>
        <v>63.916132304148263</v>
      </c>
      <c r="T74" s="4">
        <v>776</v>
      </c>
    </row>
    <row r="75" spans="1:21">
      <c r="A75" s="4" t="s">
        <v>71</v>
      </c>
      <c r="B75" s="4" t="s">
        <v>457</v>
      </c>
      <c r="C75" s="4">
        <v>425</v>
      </c>
      <c r="D75" s="4">
        <f t="shared" si="6"/>
        <v>5100</v>
      </c>
      <c r="E75" s="4" t="s">
        <v>71</v>
      </c>
      <c r="F75" s="64">
        <v>23706</v>
      </c>
      <c r="G75" s="4">
        <v>7475</v>
      </c>
      <c r="H75" s="19">
        <f t="shared" si="7"/>
        <v>16231</v>
      </c>
      <c r="I75" s="4">
        <v>0.32</v>
      </c>
      <c r="J75" s="23">
        <f t="shared" si="8"/>
        <v>11037.079999999998</v>
      </c>
      <c r="K75" s="4"/>
      <c r="L75" s="4"/>
      <c r="M75" s="4"/>
      <c r="N75" s="23">
        <f t="shared" si="9"/>
        <v>18512.079999999998</v>
      </c>
      <c r="O75" s="4"/>
      <c r="P75" s="4">
        <v>251</v>
      </c>
      <c r="Q75" s="59">
        <f t="shared" si="10"/>
        <v>73.75330677290836</v>
      </c>
      <c r="R75" s="19"/>
      <c r="S75" s="59">
        <f t="shared" si="11"/>
        <v>69.149441877952128</v>
      </c>
      <c r="T75" s="60">
        <v>1244</v>
      </c>
    </row>
    <row r="76" spans="1:21">
      <c r="A76" s="4" t="s">
        <v>72</v>
      </c>
      <c r="B76" s="4" t="s">
        <v>458</v>
      </c>
      <c r="C76" s="4">
        <v>450</v>
      </c>
      <c r="D76" s="4">
        <f t="shared" si="6"/>
        <v>5400</v>
      </c>
      <c r="E76" s="4" t="s">
        <v>72</v>
      </c>
      <c r="F76" s="64">
        <v>23783</v>
      </c>
      <c r="G76" s="4">
        <v>7475</v>
      </c>
      <c r="H76" s="19">
        <f t="shared" si="7"/>
        <v>16308</v>
      </c>
      <c r="I76" s="4">
        <v>0.32</v>
      </c>
      <c r="J76" s="23">
        <f t="shared" si="8"/>
        <v>11089.439999999999</v>
      </c>
      <c r="K76" s="4"/>
      <c r="L76" s="4"/>
      <c r="M76" s="4"/>
      <c r="N76" s="23">
        <f t="shared" si="9"/>
        <v>18564.439999999999</v>
      </c>
      <c r="O76" s="4"/>
      <c r="P76" s="4">
        <v>251</v>
      </c>
      <c r="Q76" s="59">
        <f t="shared" si="10"/>
        <v>73.961912350597601</v>
      </c>
      <c r="R76" s="19"/>
      <c r="S76" s="59">
        <f t="shared" si="11"/>
        <v>73.010551355171515</v>
      </c>
      <c r="T76" s="4">
        <v>442</v>
      </c>
    </row>
    <row r="77" spans="1:21">
      <c r="A77" s="4" t="s">
        <v>73</v>
      </c>
      <c r="B77" s="4" t="s">
        <v>459</v>
      </c>
      <c r="C77" s="4">
        <v>495</v>
      </c>
      <c r="D77" s="4">
        <f t="shared" si="6"/>
        <v>5940</v>
      </c>
      <c r="E77" s="4" t="s">
        <v>73</v>
      </c>
      <c r="F77" s="64">
        <v>24227</v>
      </c>
      <c r="G77" s="4">
        <v>7475</v>
      </c>
      <c r="H77" s="19">
        <f t="shared" si="7"/>
        <v>16752</v>
      </c>
      <c r="I77" s="4">
        <v>0.32</v>
      </c>
      <c r="J77" s="23">
        <f t="shared" si="8"/>
        <v>11391.359999999999</v>
      </c>
      <c r="K77" s="4"/>
      <c r="L77" s="4"/>
      <c r="M77" s="4"/>
      <c r="N77" s="23">
        <f t="shared" si="9"/>
        <v>18866.36</v>
      </c>
      <c r="O77" s="4"/>
      <c r="P77" s="4">
        <v>251</v>
      </c>
      <c r="Q77" s="59">
        <f t="shared" si="10"/>
        <v>75.164780876494021</v>
      </c>
      <c r="R77" s="19"/>
      <c r="S77" s="59">
        <f t="shared" si="11"/>
        <v>79.026372866838116</v>
      </c>
      <c r="T77" s="60">
        <v>1958</v>
      </c>
    </row>
    <row r="78" spans="1:21">
      <c r="A78" s="4" t="s">
        <v>74</v>
      </c>
      <c r="B78" s="4" t="s">
        <v>460</v>
      </c>
      <c r="C78" s="4">
        <v>450</v>
      </c>
      <c r="D78" s="4">
        <f t="shared" si="6"/>
        <v>5400</v>
      </c>
      <c r="E78" s="4" t="s">
        <v>74</v>
      </c>
      <c r="F78" s="64">
        <v>21675</v>
      </c>
      <c r="G78" s="4">
        <v>7475</v>
      </c>
      <c r="H78" s="19">
        <f t="shared" si="7"/>
        <v>14200</v>
      </c>
      <c r="I78" s="4">
        <v>0.32</v>
      </c>
      <c r="J78" s="23">
        <f t="shared" si="8"/>
        <v>9656</v>
      </c>
      <c r="K78" s="4"/>
      <c r="L78" s="4"/>
      <c r="M78" s="4"/>
      <c r="N78" s="23">
        <f t="shared" si="9"/>
        <v>17131</v>
      </c>
      <c r="O78" s="4"/>
      <c r="P78" s="4">
        <v>251</v>
      </c>
      <c r="Q78" s="59">
        <f t="shared" si="10"/>
        <v>68.250996015936252</v>
      </c>
      <c r="R78" s="19"/>
      <c r="S78" s="59">
        <f t="shared" si="11"/>
        <v>79.119724476095968</v>
      </c>
      <c r="T78" s="60">
        <v>1546</v>
      </c>
    </row>
    <row r="79" spans="1:21">
      <c r="A79" s="4" t="s">
        <v>75</v>
      </c>
      <c r="B79" s="4" t="s">
        <v>461</v>
      </c>
      <c r="C79" s="4">
        <v>450</v>
      </c>
      <c r="D79" s="4">
        <f t="shared" si="6"/>
        <v>5400</v>
      </c>
      <c r="E79" s="4" t="s">
        <v>75</v>
      </c>
      <c r="F79" s="64">
        <v>24327</v>
      </c>
      <c r="G79" s="4">
        <v>7475</v>
      </c>
      <c r="H79" s="19">
        <f t="shared" si="7"/>
        <v>16852</v>
      </c>
      <c r="I79" s="4">
        <v>0.32</v>
      </c>
      <c r="J79" s="23">
        <f t="shared" si="8"/>
        <v>11459.359999999999</v>
      </c>
      <c r="K79" s="4"/>
      <c r="L79" s="4"/>
      <c r="M79" s="4"/>
      <c r="N79" s="23">
        <f t="shared" si="9"/>
        <v>18934.36</v>
      </c>
      <c r="O79" s="4"/>
      <c r="P79" s="4">
        <v>251</v>
      </c>
      <c r="Q79" s="59">
        <f t="shared" si="10"/>
        <v>75.435697211155386</v>
      </c>
      <c r="R79" s="19"/>
      <c r="S79" s="59">
        <f t="shared" si="11"/>
        <v>71.584146493464786</v>
      </c>
      <c r="T79" s="60">
        <v>1537</v>
      </c>
    </row>
    <row r="80" spans="1:21">
      <c r="A80" s="4" t="s">
        <v>76</v>
      </c>
      <c r="B80" s="4" t="s">
        <v>462</v>
      </c>
      <c r="C80" s="4">
        <v>450</v>
      </c>
      <c r="D80" s="4">
        <f t="shared" si="6"/>
        <v>5400</v>
      </c>
      <c r="E80" s="4" t="s">
        <v>76</v>
      </c>
      <c r="F80" s="64">
        <v>24719</v>
      </c>
      <c r="G80" s="4">
        <v>7475</v>
      </c>
      <c r="H80" s="19">
        <f t="shared" si="7"/>
        <v>17244</v>
      </c>
      <c r="I80" s="4">
        <v>0.32</v>
      </c>
      <c r="J80" s="23">
        <f t="shared" si="8"/>
        <v>11725.919999999998</v>
      </c>
      <c r="K80" s="4"/>
      <c r="L80" s="4"/>
      <c r="M80" s="4"/>
      <c r="N80" s="23">
        <f t="shared" si="9"/>
        <v>19200.919999999998</v>
      </c>
      <c r="O80" s="4"/>
      <c r="P80" s="4">
        <v>251</v>
      </c>
      <c r="Q80" s="59">
        <f t="shared" si="10"/>
        <v>76.497689243027878</v>
      </c>
      <c r="R80" s="19"/>
      <c r="S80" s="59">
        <f t="shared" si="11"/>
        <v>70.59036754488848</v>
      </c>
      <c r="T80" s="60">
        <v>2561</v>
      </c>
    </row>
    <row r="81" spans="1:21">
      <c r="A81" s="4" t="s">
        <v>77</v>
      </c>
      <c r="B81" s="4" t="s">
        <v>463</v>
      </c>
      <c r="C81" s="4">
        <v>595</v>
      </c>
      <c r="D81" s="4">
        <f t="shared" si="6"/>
        <v>7140</v>
      </c>
      <c r="E81" s="4" t="s">
        <v>77</v>
      </c>
      <c r="F81" s="64">
        <v>24559</v>
      </c>
      <c r="G81" s="4">
        <v>7475</v>
      </c>
      <c r="H81" s="19">
        <f t="shared" si="7"/>
        <v>17084</v>
      </c>
      <c r="I81" s="4">
        <v>0.32</v>
      </c>
      <c r="J81" s="23">
        <f t="shared" si="8"/>
        <v>11617.119999999999</v>
      </c>
      <c r="K81" s="4"/>
      <c r="L81" s="4"/>
      <c r="M81" s="4"/>
      <c r="N81" s="23">
        <f t="shared" si="9"/>
        <v>19092.12</v>
      </c>
      <c r="O81" s="4"/>
      <c r="P81" s="4">
        <v>251</v>
      </c>
      <c r="Q81" s="59">
        <f t="shared" si="10"/>
        <v>76.064223107569717</v>
      </c>
      <c r="R81" s="19"/>
      <c r="S81" s="59">
        <f t="shared" si="11"/>
        <v>93.868046083934104</v>
      </c>
      <c r="T81" s="60">
        <v>1983</v>
      </c>
    </row>
    <row r="82" spans="1:21">
      <c r="A82" s="4" t="s">
        <v>78</v>
      </c>
      <c r="B82" s="4" t="s">
        <v>464</v>
      </c>
      <c r="C82" s="4">
        <v>495</v>
      </c>
      <c r="D82" s="4">
        <f t="shared" si="6"/>
        <v>5940</v>
      </c>
      <c r="E82" s="4" t="s">
        <v>78</v>
      </c>
      <c r="F82" s="64">
        <v>22014</v>
      </c>
      <c r="G82" s="4">
        <v>7475</v>
      </c>
      <c r="H82" s="19">
        <f t="shared" si="7"/>
        <v>14539</v>
      </c>
      <c r="I82" s="4">
        <v>0.32</v>
      </c>
      <c r="J82" s="23">
        <f t="shared" si="8"/>
        <v>9886.5199999999986</v>
      </c>
      <c r="K82" s="4"/>
      <c r="L82" s="4"/>
      <c r="M82" s="4"/>
      <c r="N82" s="23">
        <f t="shared" si="9"/>
        <v>17361.519999999997</v>
      </c>
      <c r="O82" s="4"/>
      <c r="P82" s="4">
        <v>251</v>
      </c>
      <c r="Q82" s="59">
        <f t="shared" si="10"/>
        <v>69.169402390438236</v>
      </c>
      <c r="R82" s="19"/>
      <c r="S82" s="59">
        <f t="shared" si="11"/>
        <v>85.876121445587728</v>
      </c>
      <c r="T82" s="4">
        <v>951</v>
      </c>
    </row>
    <row r="83" spans="1:21">
      <c r="A83" s="13" t="s">
        <v>79</v>
      </c>
      <c r="B83" s="13" t="s">
        <v>384</v>
      </c>
      <c r="C83" s="13">
        <v>480</v>
      </c>
      <c r="D83" s="13">
        <f t="shared" si="6"/>
        <v>5760</v>
      </c>
      <c r="E83" s="13" t="s">
        <v>79</v>
      </c>
      <c r="F83" s="12">
        <v>24337</v>
      </c>
      <c r="G83" s="13">
        <v>7475</v>
      </c>
      <c r="H83" s="13">
        <f t="shared" si="7"/>
        <v>16862</v>
      </c>
      <c r="I83" s="13">
        <v>0.32</v>
      </c>
      <c r="J83" s="11">
        <f t="shared" si="8"/>
        <v>11466.16</v>
      </c>
      <c r="K83" s="13"/>
      <c r="L83" s="13"/>
      <c r="M83" s="13"/>
      <c r="N83" s="11">
        <f t="shared" si="9"/>
        <v>18941.16</v>
      </c>
      <c r="O83" s="13"/>
      <c r="P83" s="13">
        <v>251</v>
      </c>
      <c r="Q83" s="11">
        <f t="shared" si="10"/>
        <v>75.462788844621514</v>
      </c>
      <c r="R83" s="13"/>
      <c r="S83" s="11">
        <f t="shared" si="11"/>
        <v>76.329010472431463</v>
      </c>
      <c r="T83" s="12">
        <v>21208</v>
      </c>
    </row>
    <row r="84" spans="1:21">
      <c r="A84" s="4" t="s">
        <v>80</v>
      </c>
      <c r="B84" s="4" t="s">
        <v>465</v>
      </c>
      <c r="C84" s="4">
        <v>475</v>
      </c>
      <c r="D84" s="4">
        <f t="shared" si="6"/>
        <v>5700</v>
      </c>
      <c r="E84" s="4" t="s">
        <v>80</v>
      </c>
      <c r="F84" s="64">
        <v>26274</v>
      </c>
      <c r="G84" s="4">
        <v>7475</v>
      </c>
      <c r="H84" s="19">
        <f t="shared" si="7"/>
        <v>18799</v>
      </c>
      <c r="I84" s="4">
        <v>0.32</v>
      </c>
      <c r="J84" s="23">
        <f t="shared" si="8"/>
        <v>12783.32</v>
      </c>
      <c r="K84" s="4"/>
      <c r="L84" s="4"/>
      <c r="M84" s="4"/>
      <c r="N84" s="23">
        <f t="shared" si="9"/>
        <v>20258.32</v>
      </c>
      <c r="O84" s="4"/>
      <c r="P84" s="4">
        <v>251</v>
      </c>
      <c r="Q84" s="59">
        <f t="shared" si="10"/>
        <v>80.71043824701195</v>
      </c>
      <c r="R84" s="19"/>
      <c r="S84" s="59">
        <f t="shared" si="11"/>
        <v>70.622835457234359</v>
      </c>
      <c r="T84" s="60">
        <v>1175</v>
      </c>
    </row>
    <row r="85" spans="1:21">
      <c r="A85" s="4" t="s">
        <v>81</v>
      </c>
      <c r="B85" s="4" t="s">
        <v>466</v>
      </c>
      <c r="C85" s="4">
        <v>500</v>
      </c>
      <c r="D85" s="4">
        <f t="shared" si="6"/>
        <v>6000</v>
      </c>
      <c r="E85" s="4" t="s">
        <v>81</v>
      </c>
      <c r="F85" s="64">
        <v>21323</v>
      </c>
      <c r="G85" s="4">
        <v>7475</v>
      </c>
      <c r="H85" s="19">
        <f t="shared" si="7"/>
        <v>13848</v>
      </c>
      <c r="I85" s="4">
        <v>0.32</v>
      </c>
      <c r="J85" s="23">
        <f t="shared" si="8"/>
        <v>9416.64</v>
      </c>
      <c r="K85" s="4"/>
      <c r="L85" s="4"/>
      <c r="M85" s="4"/>
      <c r="N85" s="23">
        <f t="shared" si="9"/>
        <v>16891.64</v>
      </c>
      <c r="O85" s="4"/>
      <c r="P85" s="4">
        <v>251</v>
      </c>
      <c r="Q85" s="59">
        <f t="shared" si="10"/>
        <v>67.297370517928286</v>
      </c>
      <c r="R85" s="19"/>
      <c r="S85" s="59">
        <f t="shared" si="11"/>
        <v>89.156529502167942</v>
      </c>
      <c r="T85" s="60">
        <v>1035</v>
      </c>
    </row>
    <row r="86" spans="1:21">
      <c r="A86" s="4" t="s">
        <v>82</v>
      </c>
      <c r="B86" s="4" t="s">
        <v>467</v>
      </c>
      <c r="C86" s="4">
        <v>510</v>
      </c>
      <c r="D86" s="4">
        <f t="shared" si="6"/>
        <v>6120</v>
      </c>
      <c r="E86" s="4" t="s">
        <v>82</v>
      </c>
      <c r="F86" s="64">
        <v>23000</v>
      </c>
      <c r="G86" s="4">
        <v>7475</v>
      </c>
      <c r="H86" s="19">
        <f t="shared" si="7"/>
        <v>15525</v>
      </c>
      <c r="I86" s="4">
        <v>0.32</v>
      </c>
      <c r="J86" s="23">
        <f t="shared" si="8"/>
        <v>10556.999999999998</v>
      </c>
      <c r="K86" s="4"/>
      <c r="L86" s="4"/>
      <c r="M86" s="4"/>
      <c r="N86" s="23">
        <f t="shared" si="9"/>
        <v>18032</v>
      </c>
      <c r="O86" s="4"/>
      <c r="P86" s="4">
        <v>251</v>
      </c>
      <c r="Q86" s="59">
        <f t="shared" si="10"/>
        <v>71.840637450199196</v>
      </c>
      <c r="R86" s="19"/>
      <c r="S86" s="59">
        <f t="shared" si="11"/>
        <v>85.188553682342516</v>
      </c>
      <c r="T86" s="60">
        <v>1095</v>
      </c>
    </row>
    <row r="87" spans="1:21">
      <c r="A87" s="4" t="s">
        <v>83</v>
      </c>
      <c r="B87" s="4" t="s">
        <v>468</v>
      </c>
      <c r="C87" s="4">
        <v>495</v>
      </c>
      <c r="D87" s="4">
        <f t="shared" si="6"/>
        <v>5940</v>
      </c>
      <c r="E87" s="4" t="s">
        <v>83</v>
      </c>
      <c r="F87" s="64">
        <v>25925</v>
      </c>
      <c r="G87" s="4">
        <v>7475</v>
      </c>
      <c r="H87" s="19">
        <f t="shared" si="7"/>
        <v>18450</v>
      </c>
      <c r="I87" s="4">
        <v>0.32</v>
      </c>
      <c r="J87" s="23">
        <f t="shared" si="8"/>
        <v>12545.999999999998</v>
      </c>
      <c r="K87" s="4"/>
      <c r="L87" s="4"/>
      <c r="M87" s="4"/>
      <c r="N87" s="23">
        <f t="shared" si="9"/>
        <v>20021</v>
      </c>
      <c r="O87" s="4"/>
      <c r="P87" s="4">
        <v>251</v>
      </c>
      <c r="Q87" s="59">
        <f t="shared" si="10"/>
        <v>79.764940239043824</v>
      </c>
      <c r="R87" s="19"/>
      <c r="S87" s="59">
        <f t="shared" si="11"/>
        <v>74.468807751860552</v>
      </c>
      <c r="T87" s="4">
        <v>92</v>
      </c>
    </row>
    <row r="88" spans="1:21">
      <c r="A88" s="4" t="s">
        <v>84</v>
      </c>
      <c r="B88" s="4" t="s">
        <v>469</v>
      </c>
      <c r="C88" s="4">
        <v>475</v>
      </c>
      <c r="D88" s="4">
        <f t="shared" si="6"/>
        <v>5700</v>
      </c>
      <c r="E88" s="4" t="s">
        <v>84</v>
      </c>
      <c r="F88" s="64">
        <v>25058</v>
      </c>
      <c r="G88" s="4">
        <v>7475</v>
      </c>
      <c r="H88" s="19">
        <f t="shared" si="7"/>
        <v>17583</v>
      </c>
      <c r="I88" s="4">
        <v>0.32</v>
      </c>
      <c r="J88" s="23">
        <f t="shared" si="8"/>
        <v>11956.439999999999</v>
      </c>
      <c r="K88" s="4"/>
      <c r="L88" s="4"/>
      <c r="M88" s="4"/>
      <c r="N88" s="23">
        <f t="shared" si="9"/>
        <v>19431.439999999999</v>
      </c>
      <c r="O88" s="4"/>
      <c r="P88" s="4">
        <v>251</v>
      </c>
      <c r="Q88" s="59">
        <f t="shared" si="10"/>
        <v>77.416095617529876</v>
      </c>
      <c r="R88" s="19"/>
      <c r="S88" s="59">
        <f t="shared" si="11"/>
        <v>73.628099615880245</v>
      </c>
      <c r="T88" s="60">
        <v>3280</v>
      </c>
    </row>
    <row r="89" spans="1:21">
      <c r="A89" s="4" t="s">
        <v>85</v>
      </c>
      <c r="B89" s="4" t="s">
        <v>470</v>
      </c>
      <c r="C89" s="4">
        <v>450</v>
      </c>
      <c r="D89" s="4">
        <f t="shared" si="6"/>
        <v>5400</v>
      </c>
      <c r="E89" s="4" t="s">
        <v>85</v>
      </c>
      <c r="F89" s="64">
        <v>24719</v>
      </c>
      <c r="G89" s="4">
        <v>7475</v>
      </c>
      <c r="H89" s="19">
        <f t="shared" si="7"/>
        <v>17244</v>
      </c>
      <c r="I89" s="4">
        <v>0.32</v>
      </c>
      <c r="J89" s="23">
        <f t="shared" si="8"/>
        <v>11725.919999999998</v>
      </c>
      <c r="K89" s="4"/>
      <c r="L89" s="4"/>
      <c r="M89" s="4"/>
      <c r="N89" s="23">
        <f t="shared" si="9"/>
        <v>19200.919999999998</v>
      </c>
      <c r="O89" s="4"/>
      <c r="P89" s="4">
        <v>251</v>
      </c>
      <c r="Q89" s="59">
        <f t="shared" si="10"/>
        <v>76.497689243027878</v>
      </c>
      <c r="R89" s="19"/>
      <c r="S89" s="59">
        <f t="shared" si="11"/>
        <v>70.59036754488848</v>
      </c>
      <c r="T89" s="4">
        <v>548</v>
      </c>
    </row>
    <row r="90" spans="1:21">
      <c r="A90" s="29" t="s">
        <v>86</v>
      </c>
      <c r="B90" s="29" t="s">
        <v>471</v>
      </c>
      <c r="C90" s="29">
        <v>425</v>
      </c>
      <c r="D90" s="29">
        <f t="shared" si="6"/>
        <v>5100</v>
      </c>
      <c r="E90" s="29" t="s">
        <v>86</v>
      </c>
      <c r="F90" s="29"/>
      <c r="G90" s="29">
        <v>7475</v>
      </c>
      <c r="H90" s="29">
        <f t="shared" si="7"/>
        <v>-7475</v>
      </c>
      <c r="I90" s="29">
        <v>0.32</v>
      </c>
      <c r="J90" s="39">
        <f t="shared" si="8"/>
        <v>-5082.9999999999991</v>
      </c>
      <c r="K90" s="29"/>
      <c r="L90" s="29"/>
      <c r="M90" s="29"/>
      <c r="N90" s="39"/>
      <c r="O90" s="29"/>
      <c r="P90" s="29">
        <v>251</v>
      </c>
      <c r="Q90" s="82" t="s">
        <v>377</v>
      </c>
      <c r="R90" s="29"/>
      <c r="S90" s="82" t="s">
        <v>377</v>
      </c>
      <c r="T90" s="29">
        <v>319</v>
      </c>
      <c r="U90" t="s">
        <v>378</v>
      </c>
    </row>
    <row r="91" spans="1:21">
      <c r="A91" s="4" t="s">
        <v>87</v>
      </c>
      <c r="B91" s="4" t="s">
        <v>472</v>
      </c>
      <c r="C91" s="4">
        <v>450</v>
      </c>
      <c r="D91" s="4">
        <f t="shared" si="6"/>
        <v>5400</v>
      </c>
      <c r="E91" s="4" t="s">
        <v>87</v>
      </c>
      <c r="F91" s="64">
        <v>24226</v>
      </c>
      <c r="G91" s="4">
        <v>7475</v>
      </c>
      <c r="H91" s="19">
        <f t="shared" si="7"/>
        <v>16751</v>
      </c>
      <c r="I91" s="4">
        <v>0.32</v>
      </c>
      <c r="J91" s="23">
        <f t="shared" si="8"/>
        <v>11390.679999999998</v>
      </c>
      <c r="K91" s="4"/>
      <c r="L91" s="4"/>
      <c r="M91" s="4"/>
      <c r="N91" s="23">
        <f t="shared" si="9"/>
        <v>18865.68</v>
      </c>
      <c r="O91" s="4"/>
      <c r="P91" s="4">
        <v>251</v>
      </c>
      <c r="Q91" s="59">
        <f t="shared" si="10"/>
        <v>75.162071713147412</v>
      </c>
      <c r="R91" s="19"/>
      <c r="S91" s="59">
        <f t="shared" si="11"/>
        <v>71.844746651061612</v>
      </c>
      <c r="T91" s="4">
        <v>576</v>
      </c>
    </row>
    <row r="92" spans="1:21">
      <c r="A92" s="4" t="s">
        <v>88</v>
      </c>
      <c r="B92" s="4" t="s">
        <v>473</v>
      </c>
      <c r="C92" s="4">
        <v>525</v>
      </c>
      <c r="D92" s="4">
        <f t="shared" si="6"/>
        <v>6300</v>
      </c>
      <c r="E92" s="4" t="s">
        <v>88</v>
      </c>
      <c r="F92" s="64">
        <v>28501</v>
      </c>
      <c r="G92" s="4">
        <v>7475</v>
      </c>
      <c r="H92" s="19">
        <f t="shared" si="7"/>
        <v>21026</v>
      </c>
      <c r="I92" s="4">
        <v>0.32</v>
      </c>
      <c r="J92" s="23">
        <f t="shared" si="8"/>
        <v>14297.679999999998</v>
      </c>
      <c r="K92" s="4"/>
      <c r="L92" s="4"/>
      <c r="M92" s="4"/>
      <c r="N92" s="23">
        <f t="shared" si="9"/>
        <v>21772.68</v>
      </c>
      <c r="O92" s="4"/>
      <c r="P92" s="4">
        <v>251</v>
      </c>
      <c r="Q92" s="59">
        <f t="shared" si="10"/>
        <v>86.743745019920325</v>
      </c>
      <c r="R92" s="19"/>
      <c r="S92" s="59">
        <f t="shared" si="11"/>
        <v>72.627715099840714</v>
      </c>
      <c r="T92" s="4">
        <v>423</v>
      </c>
    </row>
    <row r="93" spans="1:21">
      <c r="A93" s="4" t="s">
        <v>89</v>
      </c>
      <c r="B93" s="4" t="s">
        <v>474</v>
      </c>
      <c r="C93" s="4">
        <v>450</v>
      </c>
      <c r="D93" s="4">
        <f t="shared" si="6"/>
        <v>5400</v>
      </c>
      <c r="E93" s="4" t="s">
        <v>89</v>
      </c>
      <c r="F93" s="64">
        <v>24368</v>
      </c>
      <c r="G93" s="4">
        <v>7475</v>
      </c>
      <c r="H93" s="19">
        <f t="shared" si="7"/>
        <v>16893</v>
      </c>
      <c r="I93" s="4">
        <v>0.32</v>
      </c>
      <c r="J93" s="23">
        <f t="shared" si="8"/>
        <v>11487.24</v>
      </c>
      <c r="K93" s="4"/>
      <c r="L93" s="4"/>
      <c r="M93" s="4"/>
      <c r="N93" s="23">
        <f t="shared" si="9"/>
        <v>18962.239999999998</v>
      </c>
      <c r="O93" s="4"/>
      <c r="P93" s="4">
        <v>251</v>
      </c>
      <c r="Q93" s="59">
        <f t="shared" si="10"/>
        <v>75.54677290836652</v>
      </c>
      <c r="R93" s="19"/>
      <c r="S93" s="59">
        <f t="shared" si="11"/>
        <v>71.478897007948447</v>
      </c>
      <c r="T93" s="4">
        <v>250</v>
      </c>
    </row>
    <row r="94" spans="1:21">
      <c r="A94" s="4" t="s">
        <v>90</v>
      </c>
      <c r="B94" s="4" t="s">
        <v>475</v>
      </c>
      <c r="C94" s="4">
        <v>495</v>
      </c>
      <c r="D94" s="4">
        <f t="shared" si="6"/>
        <v>5940</v>
      </c>
      <c r="E94" s="4" t="s">
        <v>90</v>
      </c>
      <c r="F94" s="64">
        <v>25949</v>
      </c>
      <c r="G94" s="4">
        <v>7475</v>
      </c>
      <c r="H94" s="19">
        <f t="shared" si="7"/>
        <v>18474</v>
      </c>
      <c r="I94" s="4">
        <v>0.32</v>
      </c>
      <c r="J94" s="23">
        <f t="shared" si="8"/>
        <v>12562.32</v>
      </c>
      <c r="K94" s="4"/>
      <c r="L94" s="4"/>
      <c r="M94" s="4"/>
      <c r="N94" s="23">
        <f t="shared" si="9"/>
        <v>20037.32</v>
      </c>
      <c r="O94" s="4"/>
      <c r="P94" s="4">
        <v>251</v>
      </c>
      <c r="Q94" s="59">
        <f t="shared" si="10"/>
        <v>79.829960159362543</v>
      </c>
      <c r="R94" s="19"/>
      <c r="S94" s="59">
        <f t="shared" si="11"/>
        <v>74.408154383919609</v>
      </c>
      <c r="T94" s="4">
        <v>675</v>
      </c>
    </row>
    <row r="95" spans="1:21">
      <c r="A95" s="4" t="s">
        <v>91</v>
      </c>
      <c r="B95" s="4" t="s">
        <v>476</v>
      </c>
      <c r="C95" s="4">
        <v>450</v>
      </c>
      <c r="D95" s="4">
        <f t="shared" si="6"/>
        <v>5400</v>
      </c>
      <c r="E95" s="4" t="s">
        <v>91</v>
      </c>
      <c r="F95" s="64">
        <v>25725</v>
      </c>
      <c r="G95" s="4">
        <v>7475</v>
      </c>
      <c r="H95" s="19">
        <f t="shared" si="7"/>
        <v>18250</v>
      </c>
      <c r="I95" s="4">
        <v>0.32</v>
      </c>
      <c r="J95" s="23">
        <f t="shared" si="8"/>
        <v>12409.999999999998</v>
      </c>
      <c r="K95" s="4"/>
      <c r="L95" s="4"/>
      <c r="M95" s="4"/>
      <c r="N95" s="23">
        <f t="shared" si="9"/>
        <v>19885</v>
      </c>
      <c r="O95" s="4"/>
      <c r="P95" s="4">
        <v>251</v>
      </c>
      <c r="Q95" s="59">
        <f t="shared" si="10"/>
        <v>79.223107569721122</v>
      </c>
      <c r="R95" s="19"/>
      <c r="S95" s="59">
        <f t="shared" si="11"/>
        <v>68.16193110384711</v>
      </c>
      <c r="T95" s="4">
        <v>284</v>
      </c>
    </row>
    <row r="96" spans="1:21">
      <c r="A96" s="4" t="s">
        <v>92</v>
      </c>
      <c r="B96" s="4" t="s">
        <v>477</v>
      </c>
      <c r="C96" s="4">
        <v>495</v>
      </c>
      <c r="D96" s="4">
        <f t="shared" si="6"/>
        <v>5940</v>
      </c>
      <c r="E96" s="4" t="s">
        <v>92</v>
      </c>
      <c r="F96" s="64">
        <v>24722</v>
      </c>
      <c r="G96" s="4">
        <v>7475</v>
      </c>
      <c r="H96" s="19">
        <f t="shared" si="7"/>
        <v>17247</v>
      </c>
      <c r="I96" s="4">
        <v>0.32</v>
      </c>
      <c r="J96" s="23">
        <f t="shared" si="8"/>
        <v>11727.96</v>
      </c>
      <c r="K96" s="4"/>
      <c r="L96" s="4"/>
      <c r="M96" s="4"/>
      <c r="N96" s="23">
        <f t="shared" si="9"/>
        <v>19202.96</v>
      </c>
      <c r="O96" s="4"/>
      <c r="P96" s="4">
        <v>251</v>
      </c>
      <c r="Q96" s="59">
        <f t="shared" si="10"/>
        <v>76.505816733067732</v>
      </c>
      <c r="R96" s="19"/>
      <c r="S96" s="59">
        <f t="shared" si="11"/>
        <v>77.641155321887879</v>
      </c>
      <c r="T96" s="4">
        <v>205</v>
      </c>
    </row>
    <row r="97" spans="1:20">
      <c r="A97" s="4" t="s">
        <v>93</v>
      </c>
      <c r="B97" s="4" t="s">
        <v>478</v>
      </c>
      <c r="C97" s="4">
        <v>495</v>
      </c>
      <c r="D97" s="4">
        <f t="shared" si="6"/>
        <v>5940</v>
      </c>
      <c r="E97" s="4" t="s">
        <v>93</v>
      </c>
      <c r="F97" s="64">
        <v>26228</v>
      </c>
      <c r="G97" s="4">
        <v>7475</v>
      </c>
      <c r="H97" s="19">
        <f t="shared" si="7"/>
        <v>18753</v>
      </c>
      <c r="I97" s="4">
        <v>0.32</v>
      </c>
      <c r="J97" s="23">
        <f t="shared" si="8"/>
        <v>12752.039999999999</v>
      </c>
      <c r="K97" s="4"/>
      <c r="L97" s="4"/>
      <c r="M97" s="4"/>
      <c r="N97" s="23">
        <f t="shared" si="9"/>
        <v>20227.04</v>
      </c>
      <c r="O97" s="4"/>
      <c r="P97" s="4">
        <v>251</v>
      </c>
      <c r="Q97" s="59">
        <f t="shared" si="10"/>
        <v>80.58581673306773</v>
      </c>
      <c r="R97" s="19"/>
      <c r="S97" s="59">
        <f t="shared" si="11"/>
        <v>73.710241340304862</v>
      </c>
      <c r="T97" s="60">
        <v>2104</v>
      </c>
    </row>
    <row r="98" spans="1:20">
      <c r="A98" s="4" t="s">
        <v>94</v>
      </c>
      <c r="B98" s="4" t="s">
        <v>479</v>
      </c>
      <c r="C98" s="4">
        <v>525</v>
      </c>
      <c r="D98" s="4">
        <f t="shared" si="6"/>
        <v>6300</v>
      </c>
      <c r="E98" s="4" t="s">
        <v>94</v>
      </c>
      <c r="F98" s="64">
        <v>27190</v>
      </c>
      <c r="G98" s="4">
        <v>7475</v>
      </c>
      <c r="H98" s="19">
        <f t="shared" si="7"/>
        <v>19715</v>
      </c>
      <c r="I98" s="4">
        <v>0.32</v>
      </c>
      <c r="J98" s="23">
        <f t="shared" si="8"/>
        <v>13406.199999999999</v>
      </c>
      <c r="K98" s="4"/>
      <c r="L98" s="4"/>
      <c r="M98" s="4"/>
      <c r="N98" s="23">
        <f t="shared" si="9"/>
        <v>20881.199999999997</v>
      </c>
      <c r="O98" s="4"/>
      <c r="P98" s="4">
        <v>251</v>
      </c>
      <c r="Q98" s="59">
        <f t="shared" si="10"/>
        <v>83.192031872509943</v>
      </c>
      <c r="R98" s="19"/>
      <c r="S98" s="59">
        <f t="shared" si="11"/>
        <v>75.728406413424537</v>
      </c>
      <c r="T98" s="4">
        <v>176</v>
      </c>
    </row>
    <row r="99" spans="1:20">
      <c r="A99" s="4" t="s">
        <v>95</v>
      </c>
      <c r="B99" s="4" t="s">
        <v>480</v>
      </c>
      <c r="C99" s="4">
        <v>495</v>
      </c>
      <c r="D99" s="4">
        <f t="shared" si="6"/>
        <v>5940</v>
      </c>
      <c r="E99" s="4" t="s">
        <v>95</v>
      </c>
      <c r="F99" s="64">
        <v>25404</v>
      </c>
      <c r="G99" s="4">
        <v>7475</v>
      </c>
      <c r="H99" s="19">
        <f t="shared" si="7"/>
        <v>17929</v>
      </c>
      <c r="I99" s="4">
        <v>0.32</v>
      </c>
      <c r="J99" s="23">
        <f t="shared" si="8"/>
        <v>12191.72</v>
      </c>
      <c r="K99" s="4"/>
      <c r="L99" s="4"/>
      <c r="M99" s="4"/>
      <c r="N99" s="23">
        <f t="shared" si="9"/>
        <v>19666.72</v>
      </c>
      <c r="O99" s="4"/>
      <c r="P99" s="4">
        <v>251</v>
      </c>
      <c r="Q99" s="59">
        <f t="shared" si="10"/>
        <v>78.353466135458177</v>
      </c>
      <c r="R99" s="19"/>
      <c r="S99" s="59">
        <f t="shared" si="11"/>
        <v>75.810302887314194</v>
      </c>
      <c r="T99" s="4">
        <v>615</v>
      </c>
    </row>
    <row r="100" spans="1:20">
      <c r="A100" s="4" t="s">
        <v>96</v>
      </c>
      <c r="B100" s="4" t="s">
        <v>481</v>
      </c>
      <c r="C100" s="4">
        <v>525</v>
      </c>
      <c r="D100" s="4">
        <f t="shared" si="6"/>
        <v>6300</v>
      </c>
      <c r="E100" s="4" t="s">
        <v>96</v>
      </c>
      <c r="F100" s="64">
        <v>29942</v>
      </c>
      <c r="G100" s="4">
        <v>7475</v>
      </c>
      <c r="H100" s="19">
        <f t="shared" si="7"/>
        <v>22467</v>
      </c>
      <c r="I100" s="4">
        <v>0.32</v>
      </c>
      <c r="J100" s="23">
        <f t="shared" si="8"/>
        <v>15277.56</v>
      </c>
      <c r="K100" s="4"/>
      <c r="L100" s="4"/>
      <c r="M100" s="4"/>
      <c r="N100" s="23">
        <f t="shared" si="9"/>
        <v>22752.559999999998</v>
      </c>
      <c r="O100" s="4"/>
      <c r="P100" s="4">
        <v>251</v>
      </c>
      <c r="Q100" s="59">
        <f t="shared" si="10"/>
        <v>90.647649402390428</v>
      </c>
      <c r="R100" s="19"/>
      <c r="S100" s="59">
        <f t="shared" si="11"/>
        <v>69.499871662793112</v>
      </c>
      <c r="T100" s="4">
        <v>148</v>
      </c>
    </row>
    <row r="101" spans="1:20">
      <c r="A101" s="4" t="s">
        <v>97</v>
      </c>
      <c r="B101" s="4" t="s">
        <v>482</v>
      </c>
      <c r="C101" s="4">
        <v>485</v>
      </c>
      <c r="D101" s="4">
        <f t="shared" si="6"/>
        <v>5820</v>
      </c>
      <c r="E101" s="4" t="s">
        <v>97</v>
      </c>
      <c r="F101" s="64">
        <v>25634</v>
      </c>
      <c r="G101" s="4">
        <v>7475</v>
      </c>
      <c r="H101" s="19">
        <f t="shared" si="7"/>
        <v>18159</v>
      </c>
      <c r="I101" s="4">
        <v>0.32</v>
      </c>
      <c r="J101" s="23">
        <f t="shared" si="8"/>
        <v>12348.119999999999</v>
      </c>
      <c r="K101" s="4"/>
      <c r="L101" s="4"/>
      <c r="M101" s="4"/>
      <c r="N101" s="23">
        <f t="shared" si="9"/>
        <v>19823.12</v>
      </c>
      <c r="O101" s="4"/>
      <c r="P101" s="4">
        <v>251</v>
      </c>
      <c r="Q101" s="59">
        <f t="shared" si="10"/>
        <v>78.976573705179277</v>
      </c>
      <c r="R101" s="19"/>
      <c r="S101" s="59">
        <f t="shared" si="11"/>
        <v>73.692738580001546</v>
      </c>
      <c r="T101" s="4">
        <v>647</v>
      </c>
    </row>
    <row r="102" spans="1:20">
      <c r="A102" s="4" t="s">
        <v>98</v>
      </c>
      <c r="B102" s="4" t="s">
        <v>483</v>
      </c>
      <c r="C102" s="4">
        <v>475</v>
      </c>
      <c r="D102" s="4">
        <f t="shared" si="6"/>
        <v>5700</v>
      </c>
      <c r="E102" s="4" t="s">
        <v>98</v>
      </c>
      <c r="F102" s="64">
        <v>23530</v>
      </c>
      <c r="G102" s="4">
        <v>7475</v>
      </c>
      <c r="H102" s="19">
        <f t="shared" si="7"/>
        <v>16055</v>
      </c>
      <c r="I102" s="4">
        <v>0.32</v>
      </c>
      <c r="J102" s="23">
        <f t="shared" si="8"/>
        <v>10917.4</v>
      </c>
      <c r="K102" s="4"/>
      <c r="L102" s="4"/>
      <c r="M102" s="4"/>
      <c r="N102" s="23">
        <f t="shared" si="9"/>
        <v>18392.400000000001</v>
      </c>
      <c r="O102" s="4"/>
      <c r="P102" s="4">
        <v>251</v>
      </c>
      <c r="Q102" s="59">
        <f t="shared" si="10"/>
        <v>73.276494023904391</v>
      </c>
      <c r="R102" s="19"/>
      <c r="S102" s="59">
        <f t="shared" si="11"/>
        <v>77.787564428785799</v>
      </c>
      <c r="T102" s="4">
        <v>203</v>
      </c>
    </row>
    <row r="103" spans="1:20">
      <c r="A103" s="4" t="s">
        <v>99</v>
      </c>
      <c r="B103" s="4" t="s">
        <v>484</v>
      </c>
      <c r="C103" s="4">
        <v>495</v>
      </c>
      <c r="D103" s="4">
        <f t="shared" si="6"/>
        <v>5940</v>
      </c>
      <c r="E103" s="4" t="s">
        <v>99</v>
      </c>
      <c r="F103" s="64">
        <v>24758</v>
      </c>
      <c r="G103" s="4">
        <v>7475</v>
      </c>
      <c r="H103" s="19">
        <f t="shared" si="7"/>
        <v>17283</v>
      </c>
      <c r="I103" s="4">
        <v>0.32</v>
      </c>
      <c r="J103" s="23">
        <f t="shared" si="8"/>
        <v>11752.439999999999</v>
      </c>
      <c r="K103" s="4"/>
      <c r="L103" s="4"/>
      <c r="M103" s="4"/>
      <c r="N103" s="23">
        <f t="shared" si="9"/>
        <v>19227.439999999999</v>
      </c>
      <c r="O103" s="4"/>
      <c r="P103" s="4">
        <v>251</v>
      </c>
      <c r="Q103" s="59">
        <f t="shared" si="10"/>
        <v>76.60334661354581</v>
      </c>
      <c r="R103" s="19"/>
      <c r="S103" s="59">
        <f t="shared" si="11"/>
        <v>77.542304123689902</v>
      </c>
      <c r="T103" s="4">
        <v>217</v>
      </c>
    </row>
    <row r="104" spans="1:20">
      <c r="A104" s="4" t="s">
        <v>100</v>
      </c>
      <c r="B104" s="4" t="s">
        <v>485</v>
      </c>
      <c r="C104" s="4">
        <v>523</v>
      </c>
      <c r="D104" s="4">
        <f t="shared" si="6"/>
        <v>6276</v>
      </c>
      <c r="E104" s="4" t="s">
        <v>100</v>
      </c>
      <c r="F104" s="64">
        <v>26598</v>
      </c>
      <c r="G104" s="4">
        <v>7475</v>
      </c>
      <c r="H104" s="19">
        <f t="shared" si="7"/>
        <v>19123</v>
      </c>
      <c r="I104" s="4">
        <v>0.32</v>
      </c>
      <c r="J104" s="23">
        <f t="shared" si="8"/>
        <v>13003.64</v>
      </c>
      <c r="K104" s="4"/>
      <c r="L104" s="4"/>
      <c r="M104" s="4"/>
      <c r="N104" s="23">
        <f t="shared" si="9"/>
        <v>20478.64</v>
      </c>
      <c r="O104" s="4"/>
      <c r="P104" s="4">
        <v>251</v>
      </c>
      <c r="Q104" s="59">
        <f t="shared" si="10"/>
        <v>81.588207171314735</v>
      </c>
      <c r="R104" s="19"/>
      <c r="S104" s="59">
        <f t="shared" si="11"/>
        <v>76.922881597606093</v>
      </c>
      <c r="T104" s="4">
        <v>98</v>
      </c>
    </row>
    <row r="105" spans="1:20">
      <c r="A105" s="4" t="s">
        <v>101</v>
      </c>
      <c r="B105" s="4" t="s">
        <v>486</v>
      </c>
      <c r="C105" s="4">
        <v>460</v>
      </c>
      <c r="D105" s="4">
        <f t="shared" si="6"/>
        <v>5520</v>
      </c>
      <c r="E105" s="4" t="s">
        <v>101</v>
      </c>
      <c r="F105" s="64">
        <v>23101</v>
      </c>
      <c r="G105" s="4">
        <v>7475</v>
      </c>
      <c r="H105" s="19">
        <f t="shared" si="7"/>
        <v>15626</v>
      </c>
      <c r="I105" s="4">
        <v>0.32</v>
      </c>
      <c r="J105" s="23">
        <f t="shared" si="8"/>
        <v>10625.679999999998</v>
      </c>
      <c r="K105" s="4"/>
      <c r="L105" s="4"/>
      <c r="M105" s="4"/>
      <c r="N105" s="23">
        <f t="shared" si="9"/>
        <v>18100.68</v>
      </c>
      <c r="O105" s="4"/>
      <c r="P105" s="4">
        <v>251</v>
      </c>
      <c r="Q105" s="59">
        <f t="shared" si="10"/>
        <v>72.11426294820717</v>
      </c>
      <c r="R105" s="19"/>
      <c r="S105" s="59">
        <f t="shared" si="11"/>
        <v>76.545190567426204</v>
      </c>
      <c r="T105" s="60">
        <v>5681</v>
      </c>
    </row>
    <row r="106" spans="1:20">
      <c r="A106" s="4" t="s">
        <v>102</v>
      </c>
      <c r="B106" s="4" t="s">
        <v>487</v>
      </c>
      <c r="C106" s="4">
        <v>480</v>
      </c>
      <c r="D106" s="4">
        <f t="shared" si="6"/>
        <v>5760</v>
      </c>
      <c r="E106" s="4" t="s">
        <v>102</v>
      </c>
      <c r="F106" s="64">
        <v>20444</v>
      </c>
      <c r="G106" s="4">
        <v>7475</v>
      </c>
      <c r="H106" s="19">
        <f t="shared" si="7"/>
        <v>12969</v>
      </c>
      <c r="I106" s="4">
        <v>0.32</v>
      </c>
      <c r="J106" s="23">
        <f t="shared" si="8"/>
        <v>8818.92</v>
      </c>
      <c r="K106" s="4"/>
      <c r="L106" s="4"/>
      <c r="M106" s="4"/>
      <c r="N106" s="23">
        <f t="shared" si="9"/>
        <v>16293.92</v>
      </c>
      <c r="O106" s="4"/>
      <c r="P106" s="4">
        <v>251</v>
      </c>
      <c r="Q106" s="59">
        <f t="shared" si="10"/>
        <v>64.916015936254979</v>
      </c>
      <c r="R106" s="19"/>
      <c r="S106" s="59">
        <f t="shared" si="11"/>
        <v>88.730029360644949</v>
      </c>
      <c r="T106" s="4">
        <v>369</v>
      </c>
    </row>
    <row r="107" spans="1:20">
      <c r="A107" s="4" t="s">
        <v>103</v>
      </c>
      <c r="B107" s="4" t="s">
        <v>488</v>
      </c>
      <c r="C107" s="4">
        <v>425</v>
      </c>
      <c r="D107" s="4">
        <f t="shared" si="6"/>
        <v>5100</v>
      </c>
      <c r="E107" s="4" t="s">
        <v>103</v>
      </c>
      <c r="F107" s="64">
        <v>22227</v>
      </c>
      <c r="G107" s="4">
        <v>7475</v>
      </c>
      <c r="H107" s="19">
        <f t="shared" si="7"/>
        <v>14752</v>
      </c>
      <c r="I107" s="4">
        <v>0.32</v>
      </c>
      <c r="J107" s="23">
        <f t="shared" si="8"/>
        <v>10031.359999999999</v>
      </c>
      <c r="K107" s="4"/>
      <c r="L107" s="4"/>
      <c r="M107" s="4"/>
      <c r="N107" s="23">
        <f t="shared" si="9"/>
        <v>17506.36</v>
      </c>
      <c r="O107" s="4"/>
      <c r="P107" s="4">
        <v>251</v>
      </c>
      <c r="Q107" s="59">
        <f t="shared" si="10"/>
        <v>69.746454183266934</v>
      </c>
      <c r="R107" s="19"/>
      <c r="S107" s="59">
        <f t="shared" si="11"/>
        <v>73.121996805732309</v>
      </c>
      <c r="T107" s="60">
        <v>1560</v>
      </c>
    </row>
    <row r="108" spans="1:20">
      <c r="A108" s="4" t="s">
        <v>104</v>
      </c>
      <c r="B108" s="4" t="s">
        <v>489</v>
      </c>
      <c r="C108" s="4">
        <v>475</v>
      </c>
      <c r="D108" s="4">
        <f t="shared" si="6"/>
        <v>5700</v>
      </c>
      <c r="E108" s="4" t="s">
        <v>104</v>
      </c>
      <c r="F108" s="64">
        <v>22919</v>
      </c>
      <c r="G108" s="4">
        <v>7475</v>
      </c>
      <c r="H108" s="19">
        <f t="shared" si="7"/>
        <v>15444</v>
      </c>
      <c r="I108" s="4">
        <v>0.32</v>
      </c>
      <c r="J108" s="23">
        <f t="shared" si="8"/>
        <v>10501.919999999998</v>
      </c>
      <c r="K108" s="4"/>
      <c r="L108" s="4"/>
      <c r="M108" s="4"/>
      <c r="N108" s="23">
        <f t="shared" si="9"/>
        <v>17976.919999999998</v>
      </c>
      <c r="O108" s="4"/>
      <c r="P108" s="4">
        <v>251</v>
      </c>
      <c r="Q108" s="59">
        <f t="shared" si="10"/>
        <v>71.621195219123493</v>
      </c>
      <c r="R108" s="19"/>
      <c r="S108" s="59">
        <f t="shared" si="11"/>
        <v>79.585379475460769</v>
      </c>
      <c r="T108" s="60">
        <v>1142</v>
      </c>
    </row>
    <row r="109" spans="1:20">
      <c r="A109" s="4" t="s">
        <v>105</v>
      </c>
      <c r="B109" s="4" t="s">
        <v>490</v>
      </c>
      <c r="C109" s="4">
        <v>475</v>
      </c>
      <c r="D109" s="4">
        <f t="shared" si="6"/>
        <v>5700</v>
      </c>
      <c r="E109" s="4" t="s">
        <v>105</v>
      </c>
      <c r="F109" s="64">
        <v>21862</v>
      </c>
      <c r="G109" s="4">
        <v>7475</v>
      </c>
      <c r="H109" s="19">
        <f t="shared" si="7"/>
        <v>14387</v>
      </c>
      <c r="I109" s="4">
        <v>0.32</v>
      </c>
      <c r="J109" s="23">
        <f t="shared" si="8"/>
        <v>9783.16</v>
      </c>
      <c r="K109" s="4"/>
      <c r="L109" s="4"/>
      <c r="M109" s="4"/>
      <c r="N109" s="23">
        <f t="shared" si="9"/>
        <v>17258.16</v>
      </c>
      <c r="O109" s="4"/>
      <c r="P109" s="4">
        <v>251</v>
      </c>
      <c r="Q109" s="59">
        <f t="shared" si="10"/>
        <v>68.757609561752986</v>
      </c>
      <c r="R109" s="19"/>
      <c r="S109" s="59">
        <f t="shared" si="11"/>
        <v>82.899915170562792</v>
      </c>
      <c r="T109" s="4">
        <v>504</v>
      </c>
    </row>
    <row r="110" spans="1:20">
      <c r="A110" s="4" t="s">
        <v>106</v>
      </c>
      <c r="B110" s="4" t="s">
        <v>491</v>
      </c>
      <c r="C110" s="4">
        <v>495</v>
      </c>
      <c r="D110" s="4">
        <f t="shared" si="6"/>
        <v>5940</v>
      </c>
      <c r="E110" s="4" t="s">
        <v>106</v>
      </c>
      <c r="F110" s="64">
        <v>23384</v>
      </c>
      <c r="G110" s="4">
        <v>7475</v>
      </c>
      <c r="H110" s="19">
        <f t="shared" si="7"/>
        <v>15909</v>
      </c>
      <c r="I110" s="4">
        <v>0.32</v>
      </c>
      <c r="J110" s="23">
        <f t="shared" si="8"/>
        <v>10818.119999999999</v>
      </c>
      <c r="K110" s="4"/>
      <c r="L110" s="4"/>
      <c r="M110" s="4"/>
      <c r="N110" s="23">
        <f t="shared" si="9"/>
        <v>18293.12</v>
      </c>
      <c r="O110" s="4"/>
      <c r="P110" s="4">
        <v>251</v>
      </c>
      <c r="Q110" s="59">
        <f t="shared" si="10"/>
        <v>72.880956175298806</v>
      </c>
      <c r="R110" s="19"/>
      <c r="S110" s="59">
        <f t="shared" si="11"/>
        <v>81.502772627086031</v>
      </c>
      <c r="T110" s="4">
        <v>588</v>
      </c>
    </row>
    <row r="111" spans="1:20">
      <c r="A111" s="4" t="s">
        <v>107</v>
      </c>
      <c r="B111" s="4" t="s">
        <v>492</v>
      </c>
      <c r="C111" s="4">
        <v>475</v>
      </c>
      <c r="D111" s="4">
        <f t="shared" si="6"/>
        <v>5700</v>
      </c>
      <c r="E111" s="4" t="s">
        <v>107</v>
      </c>
      <c r="F111" s="64">
        <v>26251</v>
      </c>
      <c r="G111" s="4">
        <v>7475</v>
      </c>
      <c r="H111" s="19">
        <f t="shared" si="7"/>
        <v>18776</v>
      </c>
      <c r="I111" s="4">
        <v>0.32</v>
      </c>
      <c r="J111" s="23">
        <f t="shared" si="8"/>
        <v>12767.679999999998</v>
      </c>
      <c r="K111" s="4"/>
      <c r="L111" s="4"/>
      <c r="M111" s="4"/>
      <c r="N111" s="23">
        <f t="shared" si="9"/>
        <v>20242.68</v>
      </c>
      <c r="O111" s="4"/>
      <c r="P111" s="4">
        <v>251</v>
      </c>
      <c r="Q111" s="59">
        <f t="shared" si="10"/>
        <v>80.64812749003984</v>
      </c>
      <c r="R111" s="19"/>
      <c r="S111" s="59">
        <f t="shared" si="11"/>
        <v>70.677400423264118</v>
      </c>
      <c r="T111" s="60">
        <v>1015</v>
      </c>
    </row>
    <row r="112" spans="1:20">
      <c r="A112" s="4" t="s">
        <v>108</v>
      </c>
      <c r="B112" s="4" t="s">
        <v>493</v>
      </c>
      <c r="C112" s="4">
        <v>425</v>
      </c>
      <c r="D112" s="4">
        <f t="shared" si="6"/>
        <v>5100</v>
      </c>
      <c r="E112" s="4" t="s">
        <v>108</v>
      </c>
      <c r="F112" s="64">
        <v>24385</v>
      </c>
      <c r="G112" s="4">
        <v>7475</v>
      </c>
      <c r="H112" s="19">
        <f t="shared" si="7"/>
        <v>16910</v>
      </c>
      <c r="I112" s="4">
        <v>0.32</v>
      </c>
      <c r="J112" s="23">
        <f t="shared" si="8"/>
        <v>11498.8</v>
      </c>
      <c r="K112" s="4"/>
      <c r="L112" s="4"/>
      <c r="M112" s="4"/>
      <c r="N112" s="23">
        <f t="shared" si="9"/>
        <v>18973.8</v>
      </c>
      <c r="O112" s="4"/>
      <c r="P112" s="4">
        <v>251</v>
      </c>
      <c r="Q112" s="59">
        <f t="shared" si="10"/>
        <v>75.592828685258965</v>
      </c>
      <c r="R112" s="19"/>
      <c r="S112" s="59">
        <f t="shared" si="11"/>
        <v>67.4667172627518</v>
      </c>
      <c r="T112" s="4">
        <v>503</v>
      </c>
    </row>
    <row r="113" spans="1:20">
      <c r="A113" s="4" t="s">
        <v>109</v>
      </c>
      <c r="B113" s="4" t="s">
        <v>494</v>
      </c>
      <c r="C113" s="4">
        <v>520</v>
      </c>
      <c r="D113" s="4">
        <f t="shared" si="6"/>
        <v>6240</v>
      </c>
      <c r="E113" s="4" t="s">
        <v>109</v>
      </c>
      <c r="F113" s="64">
        <v>25595</v>
      </c>
      <c r="G113" s="4">
        <v>7475</v>
      </c>
      <c r="H113" s="19">
        <f t="shared" si="7"/>
        <v>18120</v>
      </c>
      <c r="I113" s="4">
        <v>0.32</v>
      </c>
      <c r="J113" s="23">
        <f t="shared" si="8"/>
        <v>12321.599999999999</v>
      </c>
      <c r="K113" s="4"/>
      <c r="L113" s="4"/>
      <c r="M113" s="4"/>
      <c r="N113" s="23">
        <f t="shared" si="9"/>
        <v>19796.599999999999</v>
      </c>
      <c r="O113" s="4"/>
      <c r="P113" s="4">
        <v>251</v>
      </c>
      <c r="Q113" s="59">
        <f t="shared" si="10"/>
        <v>78.870916334661345</v>
      </c>
      <c r="R113" s="19"/>
      <c r="S113" s="59">
        <f t="shared" si="11"/>
        <v>79.116615984563012</v>
      </c>
      <c r="T113" s="60">
        <v>3968</v>
      </c>
    </row>
    <row r="114" spans="1:20">
      <c r="A114" s="4" t="s">
        <v>110</v>
      </c>
      <c r="B114" s="4" t="s">
        <v>495</v>
      </c>
      <c r="C114" s="4">
        <v>470</v>
      </c>
      <c r="D114" s="4">
        <f t="shared" si="6"/>
        <v>5640</v>
      </c>
      <c r="E114" s="4" t="s">
        <v>110</v>
      </c>
      <c r="F114" s="64">
        <v>21324</v>
      </c>
      <c r="G114" s="4">
        <v>7475</v>
      </c>
      <c r="H114" s="19">
        <f t="shared" si="7"/>
        <v>13849</v>
      </c>
      <c r="I114" s="4">
        <v>0.32</v>
      </c>
      <c r="J114" s="23">
        <f t="shared" si="8"/>
        <v>9417.32</v>
      </c>
      <c r="K114" s="4"/>
      <c r="L114" s="4"/>
      <c r="M114" s="4"/>
      <c r="N114" s="23">
        <f t="shared" si="9"/>
        <v>16892.32</v>
      </c>
      <c r="O114" s="4"/>
      <c r="P114" s="4">
        <v>251</v>
      </c>
      <c r="Q114" s="59">
        <f t="shared" si="10"/>
        <v>67.300079681274894</v>
      </c>
      <c r="R114" s="19"/>
      <c r="S114" s="59">
        <f t="shared" si="11"/>
        <v>83.80376407740323</v>
      </c>
      <c r="T114" s="4">
        <v>268</v>
      </c>
    </row>
    <row r="115" spans="1:20">
      <c r="A115" s="4" t="s">
        <v>111</v>
      </c>
      <c r="B115" s="4" t="s">
        <v>496</v>
      </c>
      <c r="C115" s="4">
        <v>525</v>
      </c>
      <c r="D115" s="4">
        <f t="shared" si="6"/>
        <v>6300</v>
      </c>
      <c r="E115" s="4" t="s">
        <v>111</v>
      </c>
      <c r="F115" s="64">
        <v>29407</v>
      </c>
      <c r="G115" s="4">
        <v>7475</v>
      </c>
      <c r="H115" s="19">
        <f t="shared" si="7"/>
        <v>21932</v>
      </c>
      <c r="I115" s="4">
        <v>0.32</v>
      </c>
      <c r="J115" s="23">
        <f t="shared" si="8"/>
        <v>14913.759999999998</v>
      </c>
      <c r="K115" s="4"/>
      <c r="L115" s="4"/>
      <c r="M115" s="4"/>
      <c r="N115" s="23">
        <f t="shared" si="9"/>
        <v>22388.76</v>
      </c>
      <c r="O115" s="4"/>
      <c r="P115" s="4">
        <v>251</v>
      </c>
      <c r="Q115" s="59">
        <f t="shared" si="10"/>
        <v>89.198247011952191</v>
      </c>
      <c r="R115" s="19"/>
      <c r="S115" s="59">
        <f t="shared" si="11"/>
        <v>70.629190718914316</v>
      </c>
      <c r="T115" s="4">
        <v>302</v>
      </c>
    </row>
    <row r="116" spans="1:20">
      <c r="A116" s="4" t="s">
        <v>112</v>
      </c>
      <c r="B116" s="4" t="s">
        <v>497</v>
      </c>
      <c r="C116" s="4">
        <v>495</v>
      </c>
      <c r="D116" s="4">
        <f t="shared" si="6"/>
        <v>5940</v>
      </c>
      <c r="E116" s="4" t="s">
        <v>112</v>
      </c>
      <c r="F116" s="64">
        <v>27783</v>
      </c>
      <c r="G116" s="4">
        <v>7475</v>
      </c>
      <c r="H116" s="19">
        <f t="shared" si="7"/>
        <v>20308</v>
      </c>
      <c r="I116" s="4">
        <v>0.32</v>
      </c>
      <c r="J116" s="23">
        <f t="shared" si="8"/>
        <v>13809.439999999999</v>
      </c>
      <c r="K116" s="4"/>
      <c r="L116" s="4"/>
      <c r="M116" s="4"/>
      <c r="N116" s="23">
        <f t="shared" si="9"/>
        <v>21284.44</v>
      </c>
      <c r="O116" s="4"/>
      <c r="P116" s="4">
        <v>251</v>
      </c>
      <c r="Q116" s="59">
        <f t="shared" si="10"/>
        <v>84.798565737051788</v>
      </c>
      <c r="R116" s="19"/>
      <c r="S116" s="59">
        <f t="shared" si="11"/>
        <v>70.048354572636171</v>
      </c>
      <c r="T116" s="4">
        <v>576</v>
      </c>
    </row>
    <row r="117" spans="1:20">
      <c r="A117" s="4" t="s">
        <v>113</v>
      </c>
      <c r="B117" s="4" t="s">
        <v>498</v>
      </c>
      <c r="C117" s="4">
        <v>475</v>
      </c>
      <c r="D117" s="4">
        <f t="shared" si="6"/>
        <v>5700</v>
      </c>
      <c r="E117" s="4" t="s">
        <v>113</v>
      </c>
      <c r="F117" s="64">
        <v>25301</v>
      </c>
      <c r="G117" s="4">
        <v>7475</v>
      </c>
      <c r="H117" s="19">
        <f t="shared" si="7"/>
        <v>17826</v>
      </c>
      <c r="I117" s="4">
        <v>0.32</v>
      </c>
      <c r="J117" s="23">
        <f t="shared" si="8"/>
        <v>12121.679999999998</v>
      </c>
      <c r="K117" s="4"/>
      <c r="L117" s="4"/>
      <c r="M117" s="4"/>
      <c r="N117" s="23">
        <f t="shared" si="9"/>
        <v>19596.68</v>
      </c>
      <c r="O117" s="4"/>
      <c r="P117" s="4">
        <v>251</v>
      </c>
      <c r="Q117" s="59">
        <f t="shared" si="10"/>
        <v>78.074422310756972</v>
      </c>
      <c r="R117" s="19"/>
      <c r="S117" s="59">
        <f t="shared" si="11"/>
        <v>73.007264495822767</v>
      </c>
      <c r="T117" s="4">
        <v>739</v>
      </c>
    </row>
    <row r="118" spans="1:20">
      <c r="A118" s="4" t="s">
        <v>114</v>
      </c>
      <c r="B118" s="4" t="s">
        <v>499</v>
      </c>
      <c r="C118" s="4">
        <v>550</v>
      </c>
      <c r="D118" s="4">
        <f t="shared" si="6"/>
        <v>6600</v>
      </c>
      <c r="E118" s="4" t="s">
        <v>114</v>
      </c>
      <c r="F118" s="64">
        <v>24041</v>
      </c>
      <c r="G118" s="4">
        <v>7475</v>
      </c>
      <c r="H118" s="19">
        <f t="shared" si="7"/>
        <v>16566</v>
      </c>
      <c r="I118" s="4">
        <v>0.32</v>
      </c>
      <c r="J118" s="23">
        <f t="shared" si="8"/>
        <v>11264.88</v>
      </c>
      <c r="K118" s="4"/>
      <c r="L118" s="4"/>
      <c r="M118" s="4"/>
      <c r="N118" s="23">
        <f t="shared" si="9"/>
        <v>18739.879999999997</v>
      </c>
      <c r="O118" s="4"/>
      <c r="P118" s="4">
        <v>251</v>
      </c>
      <c r="Q118" s="59">
        <f t="shared" si="10"/>
        <v>74.660876494023896</v>
      </c>
      <c r="R118" s="19"/>
      <c r="S118" s="59">
        <f t="shared" si="11"/>
        <v>88.39971227136995</v>
      </c>
      <c r="T118" s="60">
        <v>1456</v>
      </c>
    </row>
    <row r="119" spans="1:20">
      <c r="A119" s="4" t="s">
        <v>115</v>
      </c>
      <c r="B119" s="4" t="s">
        <v>500</v>
      </c>
      <c r="C119" s="4">
        <v>620</v>
      </c>
      <c r="D119" s="4">
        <f t="shared" si="6"/>
        <v>7440</v>
      </c>
      <c r="E119" s="4" t="s">
        <v>115</v>
      </c>
      <c r="F119" s="64">
        <v>30007</v>
      </c>
      <c r="G119" s="4">
        <v>7475</v>
      </c>
      <c r="H119" s="19">
        <f t="shared" si="7"/>
        <v>22532</v>
      </c>
      <c r="I119" s="4">
        <v>0.32</v>
      </c>
      <c r="J119" s="23">
        <f t="shared" si="8"/>
        <v>15321.759999999998</v>
      </c>
      <c r="K119" s="4"/>
      <c r="L119" s="4"/>
      <c r="M119" s="4"/>
      <c r="N119" s="23">
        <f t="shared" si="9"/>
        <v>22796.76</v>
      </c>
      <c r="O119" s="4"/>
      <c r="P119" s="4">
        <v>251</v>
      </c>
      <c r="Q119" s="59">
        <f t="shared" si="10"/>
        <v>90.82374501992031</v>
      </c>
      <c r="R119" s="19"/>
      <c r="S119" s="59">
        <f t="shared" si="11"/>
        <v>81.916903981092062</v>
      </c>
      <c r="T119" s="4">
        <v>197</v>
      </c>
    </row>
    <row r="120" spans="1:20">
      <c r="A120" s="4" t="s">
        <v>116</v>
      </c>
      <c r="B120" s="4" t="s">
        <v>501</v>
      </c>
      <c r="C120" s="4">
        <v>475</v>
      </c>
      <c r="D120" s="4">
        <f t="shared" si="6"/>
        <v>5700</v>
      </c>
      <c r="E120" s="4" t="s">
        <v>116</v>
      </c>
      <c r="F120" s="64">
        <v>23032</v>
      </c>
      <c r="G120" s="4">
        <v>7475</v>
      </c>
      <c r="H120" s="19">
        <f t="shared" si="7"/>
        <v>15557</v>
      </c>
      <c r="I120" s="4">
        <v>0.32</v>
      </c>
      <c r="J120" s="23">
        <f t="shared" si="8"/>
        <v>10578.759999999998</v>
      </c>
      <c r="K120" s="4"/>
      <c r="L120" s="4"/>
      <c r="M120" s="4"/>
      <c r="N120" s="23">
        <f t="shared" si="9"/>
        <v>18053.759999999998</v>
      </c>
      <c r="O120" s="4"/>
      <c r="P120" s="4">
        <v>251</v>
      </c>
      <c r="Q120" s="59">
        <f t="shared" si="10"/>
        <v>71.927330677290826</v>
      </c>
      <c r="R120" s="19"/>
      <c r="S120" s="59">
        <f t="shared" si="11"/>
        <v>79.246650005317463</v>
      </c>
      <c r="T120" s="4">
        <v>430</v>
      </c>
    </row>
    <row r="121" spans="1:20">
      <c r="A121" s="4" t="s">
        <v>117</v>
      </c>
      <c r="B121" s="4" t="s">
        <v>502</v>
      </c>
      <c r="C121" s="4">
        <v>450</v>
      </c>
      <c r="D121" s="4">
        <f t="shared" si="6"/>
        <v>5400</v>
      </c>
      <c r="E121" s="4" t="s">
        <v>117</v>
      </c>
      <c r="F121" s="64">
        <v>23708</v>
      </c>
      <c r="G121" s="4">
        <v>7475</v>
      </c>
      <c r="H121" s="19">
        <f t="shared" si="7"/>
        <v>16233</v>
      </c>
      <c r="I121" s="4">
        <v>0.32</v>
      </c>
      <c r="J121" s="23">
        <f t="shared" si="8"/>
        <v>11038.439999999999</v>
      </c>
      <c r="K121" s="4"/>
      <c r="L121" s="4"/>
      <c r="M121" s="4"/>
      <c r="N121" s="23">
        <f t="shared" si="9"/>
        <v>18513.439999999999</v>
      </c>
      <c r="O121" s="4"/>
      <c r="P121" s="4">
        <v>251</v>
      </c>
      <c r="Q121" s="59">
        <f t="shared" si="10"/>
        <v>73.758725099601591</v>
      </c>
      <c r="R121" s="19"/>
      <c r="S121" s="59">
        <f t="shared" si="11"/>
        <v>73.211677570456928</v>
      </c>
      <c r="T121" s="60">
        <v>2778</v>
      </c>
    </row>
    <row r="122" spans="1:20">
      <c r="A122" s="4" t="s">
        <v>118</v>
      </c>
      <c r="B122" s="4" t="s">
        <v>503</v>
      </c>
      <c r="C122" s="4">
        <v>425</v>
      </c>
      <c r="D122" s="4">
        <f t="shared" si="6"/>
        <v>5100</v>
      </c>
      <c r="E122" s="4" t="s">
        <v>118</v>
      </c>
      <c r="F122" s="64">
        <v>21020</v>
      </c>
      <c r="G122" s="4">
        <v>7475</v>
      </c>
      <c r="H122" s="19">
        <f t="shared" si="7"/>
        <v>13545</v>
      </c>
      <c r="I122" s="4">
        <v>0.32</v>
      </c>
      <c r="J122" s="23">
        <f t="shared" si="8"/>
        <v>9210.5999999999985</v>
      </c>
      <c r="K122" s="4"/>
      <c r="L122" s="4"/>
      <c r="M122" s="4"/>
      <c r="N122" s="23">
        <f t="shared" si="9"/>
        <v>16685.599999999999</v>
      </c>
      <c r="O122" s="4"/>
      <c r="P122" s="4">
        <v>251</v>
      </c>
      <c r="Q122" s="59">
        <f t="shared" si="10"/>
        <v>66.47649402390438</v>
      </c>
      <c r="R122" s="19"/>
      <c r="S122" s="59">
        <f t="shared" si="11"/>
        <v>76.718847389365678</v>
      </c>
      <c r="T122" s="4">
        <v>394</v>
      </c>
    </row>
    <row r="123" spans="1:20">
      <c r="A123" s="4" t="s">
        <v>119</v>
      </c>
      <c r="B123" s="4" t="s">
        <v>504</v>
      </c>
      <c r="C123" s="4">
        <v>425</v>
      </c>
      <c r="D123" s="4">
        <f t="shared" si="6"/>
        <v>5100</v>
      </c>
      <c r="E123" s="4" t="s">
        <v>119</v>
      </c>
      <c r="F123" s="64">
        <v>23720</v>
      </c>
      <c r="G123" s="4">
        <v>7475</v>
      </c>
      <c r="H123" s="19">
        <f t="shared" si="7"/>
        <v>16245</v>
      </c>
      <c r="I123" s="4">
        <v>0.32</v>
      </c>
      <c r="J123" s="23">
        <f t="shared" si="8"/>
        <v>11046.599999999999</v>
      </c>
      <c r="K123" s="4"/>
      <c r="L123" s="4"/>
      <c r="M123" s="4"/>
      <c r="N123" s="23">
        <f t="shared" si="9"/>
        <v>18521.599999999999</v>
      </c>
      <c r="O123" s="4"/>
      <c r="P123" s="4">
        <v>251</v>
      </c>
      <c r="Q123" s="59">
        <f t="shared" si="10"/>
        <v>73.79123505976095</v>
      </c>
      <c r="R123" s="19"/>
      <c r="S123" s="59">
        <f t="shared" si="11"/>
        <v>69.113899447131999</v>
      </c>
      <c r="T123" s="4">
        <v>465</v>
      </c>
    </row>
    <row r="124" spans="1:20">
      <c r="A124" s="4" t="s">
        <v>120</v>
      </c>
      <c r="B124" s="4" t="s">
        <v>505</v>
      </c>
      <c r="C124" s="4">
        <v>495</v>
      </c>
      <c r="D124" s="4">
        <f t="shared" si="6"/>
        <v>5940</v>
      </c>
      <c r="E124" s="4" t="s">
        <v>120</v>
      </c>
      <c r="F124" s="64">
        <v>24880</v>
      </c>
      <c r="G124" s="4">
        <v>7475</v>
      </c>
      <c r="H124" s="19">
        <f t="shared" si="7"/>
        <v>17405</v>
      </c>
      <c r="I124" s="4">
        <v>0.32</v>
      </c>
      <c r="J124" s="23">
        <f t="shared" si="8"/>
        <v>11835.4</v>
      </c>
      <c r="K124" s="4"/>
      <c r="L124" s="4"/>
      <c r="M124" s="4"/>
      <c r="N124" s="23">
        <f t="shared" si="9"/>
        <v>19310.400000000001</v>
      </c>
      <c r="O124" s="4"/>
      <c r="P124" s="4">
        <v>251</v>
      </c>
      <c r="Q124" s="59">
        <f t="shared" si="10"/>
        <v>76.933864541832676</v>
      </c>
      <c r="R124" s="19"/>
      <c r="S124" s="59">
        <f t="shared" si="11"/>
        <v>77.209172259507824</v>
      </c>
      <c r="T124" s="4">
        <v>337</v>
      </c>
    </row>
    <row r="125" spans="1:20">
      <c r="A125" s="4" t="s">
        <v>121</v>
      </c>
      <c r="B125" s="4" t="s">
        <v>506</v>
      </c>
      <c r="C125" s="4">
        <v>495</v>
      </c>
      <c r="D125" s="4">
        <f t="shared" si="6"/>
        <v>5940</v>
      </c>
      <c r="E125" s="4" t="s">
        <v>121</v>
      </c>
      <c r="F125" s="64">
        <v>25034</v>
      </c>
      <c r="G125" s="4">
        <v>7475</v>
      </c>
      <c r="H125" s="19">
        <f t="shared" si="7"/>
        <v>17559</v>
      </c>
      <c r="I125" s="4">
        <v>0.32</v>
      </c>
      <c r="J125" s="23">
        <f t="shared" si="8"/>
        <v>11940.119999999999</v>
      </c>
      <c r="K125" s="4"/>
      <c r="L125" s="4"/>
      <c r="M125" s="4"/>
      <c r="N125" s="23">
        <f t="shared" si="9"/>
        <v>19415.12</v>
      </c>
      <c r="O125" s="4"/>
      <c r="P125" s="4">
        <v>251</v>
      </c>
      <c r="Q125" s="59">
        <f t="shared" si="10"/>
        <v>77.351075697211158</v>
      </c>
      <c r="R125" s="19"/>
      <c r="S125" s="59">
        <f t="shared" si="11"/>
        <v>76.792726493578201</v>
      </c>
      <c r="T125" s="4">
        <v>329</v>
      </c>
    </row>
    <row r="126" spans="1:20">
      <c r="A126" s="4" t="s">
        <v>122</v>
      </c>
      <c r="B126" s="4" t="s">
        <v>507</v>
      </c>
      <c r="C126" s="4">
        <v>450</v>
      </c>
      <c r="D126" s="4">
        <f t="shared" si="6"/>
        <v>5400</v>
      </c>
      <c r="E126" s="4" t="s">
        <v>122</v>
      </c>
      <c r="F126" s="64">
        <v>20519</v>
      </c>
      <c r="G126" s="4">
        <v>7475</v>
      </c>
      <c r="H126" s="19">
        <f t="shared" si="7"/>
        <v>13044</v>
      </c>
      <c r="I126" s="4">
        <v>0.32</v>
      </c>
      <c r="J126" s="23">
        <f t="shared" si="8"/>
        <v>8869.92</v>
      </c>
      <c r="K126" s="4"/>
      <c r="L126" s="4"/>
      <c r="M126" s="4"/>
      <c r="N126" s="23">
        <f t="shared" si="9"/>
        <v>16344.92</v>
      </c>
      <c r="O126" s="4"/>
      <c r="P126" s="4">
        <v>251</v>
      </c>
      <c r="Q126" s="59">
        <f t="shared" si="10"/>
        <v>65.119203187251003</v>
      </c>
      <c r="R126" s="19"/>
      <c r="S126" s="59">
        <f t="shared" si="11"/>
        <v>82.924847597908084</v>
      </c>
      <c r="T126" s="4">
        <v>362</v>
      </c>
    </row>
    <row r="127" spans="1:20">
      <c r="A127" s="4" t="s">
        <v>123</v>
      </c>
      <c r="B127" s="4" t="s">
        <v>508</v>
      </c>
      <c r="C127" s="4">
        <v>460</v>
      </c>
      <c r="D127" s="4">
        <f t="shared" si="6"/>
        <v>5520</v>
      </c>
      <c r="E127" s="4" t="s">
        <v>123</v>
      </c>
      <c r="F127" s="64">
        <v>22259</v>
      </c>
      <c r="G127" s="4">
        <v>7475</v>
      </c>
      <c r="H127" s="19">
        <f t="shared" si="7"/>
        <v>14784</v>
      </c>
      <c r="I127" s="4">
        <v>0.32</v>
      </c>
      <c r="J127" s="23">
        <f t="shared" si="8"/>
        <v>10053.119999999999</v>
      </c>
      <c r="K127" s="4"/>
      <c r="L127" s="4"/>
      <c r="M127" s="4"/>
      <c r="N127" s="23">
        <f t="shared" si="9"/>
        <v>17528.12</v>
      </c>
      <c r="O127" s="4"/>
      <c r="P127" s="4">
        <v>251</v>
      </c>
      <c r="Q127" s="59">
        <f t="shared" si="10"/>
        <v>69.833147410358563</v>
      </c>
      <c r="R127" s="19"/>
      <c r="S127" s="59">
        <f t="shared" si="11"/>
        <v>79.045556511479845</v>
      </c>
      <c r="T127" s="4">
        <v>644</v>
      </c>
    </row>
    <row r="128" spans="1:20">
      <c r="A128" s="4" t="s">
        <v>124</v>
      </c>
      <c r="B128" s="4" t="s">
        <v>509</v>
      </c>
      <c r="C128" s="4">
        <v>550</v>
      </c>
      <c r="D128" s="4">
        <f t="shared" si="6"/>
        <v>6600</v>
      </c>
      <c r="E128" s="4" t="s">
        <v>124</v>
      </c>
      <c r="F128" s="64">
        <v>32558</v>
      </c>
      <c r="G128" s="4">
        <v>7475</v>
      </c>
      <c r="H128" s="19">
        <f t="shared" si="7"/>
        <v>25083</v>
      </c>
      <c r="I128" s="4">
        <v>0.32</v>
      </c>
      <c r="J128" s="23">
        <f t="shared" si="8"/>
        <v>17056.439999999999</v>
      </c>
      <c r="K128" s="4"/>
      <c r="L128" s="4"/>
      <c r="M128" s="4"/>
      <c r="N128" s="23">
        <f t="shared" si="9"/>
        <v>24531.439999999999</v>
      </c>
      <c r="O128" s="4"/>
      <c r="P128" s="4">
        <v>251</v>
      </c>
      <c r="Q128" s="59">
        <f t="shared" si="10"/>
        <v>97.73482071713147</v>
      </c>
      <c r="R128" s="19"/>
      <c r="S128" s="59">
        <f t="shared" si="11"/>
        <v>67.529668050469112</v>
      </c>
      <c r="T128" s="4">
        <v>247</v>
      </c>
    </row>
    <row r="129" spans="1:20">
      <c r="A129" s="13" t="s">
        <v>125</v>
      </c>
      <c r="B129" s="13" t="s">
        <v>385</v>
      </c>
      <c r="C129" s="13">
        <v>500</v>
      </c>
      <c r="D129" s="13">
        <f t="shared" si="6"/>
        <v>6000</v>
      </c>
      <c r="E129" s="13" t="s">
        <v>125</v>
      </c>
      <c r="F129" s="12">
        <v>24321</v>
      </c>
      <c r="G129" s="13">
        <v>7475</v>
      </c>
      <c r="H129" s="13">
        <f t="shared" si="7"/>
        <v>16846</v>
      </c>
      <c r="I129" s="13">
        <v>0.32</v>
      </c>
      <c r="J129" s="11">
        <f t="shared" si="8"/>
        <v>11455.279999999999</v>
      </c>
      <c r="K129" s="13"/>
      <c r="L129" s="13"/>
      <c r="M129" s="13"/>
      <c r="N129" s="11">
        <f t="shared" si="9"/>
        <v>18930.28</v>
      </c>
      <c r="O129" s="13"/>
      <c r="P129" s="13">
        <v>251</v>
      </c>
      <c r="Q129" s="11">
        <f t="shared" si="10"/>
        <v>75.419442231075692</v>
      </c>
      <c r="R129" s="13"/>
      <c r="S129" s="11">
        <f t="shared" si="11"/>
        <v>79.555083178907026</v>
      </c>
      <c r="T129" s="12">
        <v>15919</v>
      </c>
    </row>
    <row r="130" spans="1:20">
      <c r="A130" s="4" t="s">
        <v>126</v>
      </c>
      <c r="B130" s="4" t="s">
        <v>510</v>
      </c>
      <c r="C130" s="4">
        <v>540</v>
      </c>
      <c r="D130" s="4">
        <f t="shared" si="6"/>
        <v>6480</v>
      </c>
      <c r="E130" s="4" t="s">
        <v>126</v>
      </c>
      <c r="F130" s="60">
        <v>20561</v>
      </c>
      <c r="G130" s="4">
        <v>7475</v>
      </c>
      <c r="H130" s="19">
        <f t="shared" si="7"/>
        <v>13086</v>
      </c>
      <c r="I130" s="4">
        <v>0.32</v>
      </c>
      <c r="J130" s="23">
        <f t="shared" si="8"/>
        <v>8898.48</v>
      </c>
      <c r="K130" s="4"/>
      <c r="L130" s="4"/>
      <c r="M130" s="4"/>
      <c r="N130" s="23">
        <f t="shared" si="9"/>
        <v>16373.48</v>
      </c>
      <c r="O130" s="4"/>
      <c r="P130" s="4">
        <v>251</v>
      </c>
      <c r="Q130" s="59">
        <f t="shared" si="10"/>
        <v>65.23298804780876</v>
      </c>
      <c r="R130" s="19"/>
      <c r="S130" s="59">
        <f t="shared" si="11"/>
        <v>99.336243730715779</v>
      </c>
      <c r="T130" s="4">
        <v>631</v>
      </c>
    </row>
    <row r="131" spans="1:20">
      <c r="A131" s="4" t="s">
        <v>127</v>
      </c>
      <c r="B131" s="4" t="s">
        <v>511</v>
      </c>
      <c r="C131" s="4">
        <v>495</v>
      </c>
      <c r="D131" s="4">
        <f t="shared" si="6"/>
        <v>5940</v>
      </c>
      <c r="E131" s="4" t="s">
        <v>127</v>
      </c>
      <c r="F131" s="64">
        <v>25078</v>
      </c>
      <c r="G131" s="4">
        <v>7475</v>
      </c>
      <c r="H131" s="19">
        <f t="shared" si="7"/>
        <v>17603</v>
      </c>
      <c r="I131" s="4">
        <v>0.32</v>
      </c>
      <c r="J131" s="23">
        <f t="shared" si="8"/>
        <v>11970.039999999999</v>
      </c>
      <c r="K131" s="4"/>
      <c r="L131" s="4"/>
      <c r="M131" s="4"/>
      <c r="N131" s="23">
        <f t="shared" si="9"/>
        <v>19445.04</v>
      </c>
      <c r="O131" s="4"/>
      <c r="P131" s="4">
        <v>251</v>
      </c>
      <c r="Q131" s="59">
        <f t="shared" si="10"/>
        <v>77.470278884462161</v>
      </c>
      <c r="R131" s="19"/>
      <c r="S131" s="59">
        <f t="shared" si="11"/>
        <v>76.674565853297281</v>
      </c>
      <c r="T131" s="60">
        <v>1220</v>
      </c>
    </row>
    <row r="132" spans="1:20">
      <c r="A132" s="4" t="s">
        <v>128</v>
      </c>
      <c r="B132" s="4" t="s">
        <v>512</v>
      </c>
      <c r="C132" s="4">
        <v>400</v>
      </c>
      <c r="D132" s="4">
        <f t="shared" si="6"/>
        <v>4800</v>
      </c>
      <c r="E132" s="4" t="s">
        <v>128</v>
      </c>
      <c r="F132" s="64">
        <v>21223</v>
      </c>
      <c r="G132" s="4">
        <v>7475</v>
      </c>
      <c r="H132" s="19">
        <f t="shared" si="7"/>
        <v>13748</v>
      </c>
      <c r="I132" s="4">
        <v>0.32</v>
      </c>
      <c r="J132" s="23">
        <f t="shared" si="8"/>
        <v>9348.64</v>
      </c>
      <c r="K132" s="4"/>
      <c r="L132" s="4"/>
      <c r="M132" s="4"/>
      <c r="N132" s="23">
        <f t="shared" si="9"/>
        <v>16823.64</v>
      </c>
      <c r="O132" s="4"/>
      <c r="P132" s="4">
        <v>251</v>
      </c>
      <c r="Q132" s="59">
        <f t="shared" si="10"/>
        <v>67.026454183266935</v>
      </c>
      <c r="R132" s="19"/>
      <c r="S132" s="59">
        <f t="shared" si="11"/>
        <v>71.613515267801731</v>
      </c>
      <c r="T132" s="60">
        <v>1215</v>
      </c>
    </row>
    <row r="133" spans="1:20">
      <c r="A133" s="4" t="s">
        <v>129</v>
      </c>
      <c r="B133" s="4" t="s">
        <v>513</v>
      </c>
      <c r="C133" s="4">
        <v>500</v>
      </c>
      <c r="D133" s="4">
        <f t="shared" ref="D133:D196" si="12">C133*12</f>
        <v>6000</v>
      </c>
      <c r="E133" s="4" t="s">
        <v>129</v>
      </c>
      <c r="F133" s="64">
        <v>22802</v>
      </c>
      <c r="G133" s="4">
        <v>7475</v>
      </c>
      <c r="H133" s="19">
        <f t="shared" ref="H133:H196" si="13">F133-G133</f>
        <v>15327</v>
      </c>
      <c r="I133" s="4">
        <v>0.32</v>
      </c>
      <c r="J133" s="23">
        <f t="shared" ref="J133:J196" si="14">H133*(1-I133)</f>
        <v>10422.359999999999</v>
      </c>
      <c r="K133" s="4"/>
      <c r="L133" s="4"/>
      <c r="M133" s="4"/>
      <c r="N133" s="23">
        <f t="shared" ref="N133:N196" si="15">J133+G133</f>
        <v>17897.36</v>
      </c>
      <c r="O133" s="4"/>
      <c r="P133" s="4">
        <v>251</v>
      </c>
      <c r="Q133" s="59">
        <f t="shared" ref="Q133:Q196" si="16">N133/P133</f>
        <v>71.304223107569726</v>
      </c>
      <c r="R133" s="19"/>
      <c r="S133" s="59">
        <f t="shared" ref="S133:S196" si="17">D133/Q133</f>
        <v>84.146488644135218</v>
      </c>
      <c r="T133" s="4">
        <v>459</v>
      </c>
    </row>
    <row r="134" spans="1:20">
      <c r="A134" s="4" t="s">
        <v>130</v>
      </c>
      <c r="B134" s="4" t="s">
        <v>514</v>
      </c>
      <c r="C134" s="4">
        <v>495</v>
      </c>
      <c r="D134" s="4">
        <f t="shared" si="12"/>
        <v>5940</v>
      </c>
      <c r="E134" s="4" t="s">
        <v>130</v>
      </c>
      <c r="F134" s="60">
        <v>25037</v>
      </c>
      <c r="G134" s="4">
        <v>7475</v>
      </c>
      <c r="H134" s="19">
        <f t="shared" si="13"/>
        <v>17562</v>
      </c>
      <c r="I134" s="4">
        <v>0.32</v>
      </c>
      <c r="J134" s="23">
        <f t="shared" si="14"/>
        <v>11942.159999999998</v>
      </c>
      <c r="K134" s="4"/>
      <c r="L134" s="4"/>
      <c r="M134" s="4"/>
      <c r="N134" s="23">
        <f t="shared" si="15"/>
        <v>19417.159999999996</v>
      </c>
      <c r="O134" s="4"/>
      <c r="P134" s="4">
        <v>251</v>
      </c>
      <c r="Q134" s="59">
        <f t="shared" si="16"/>
        <v>77.359203187250984</v>
      </c>
      <c r="R134" s="19"/>
      <c r="S134" s="59">
        <f t="shared" si="17"/>
        <v>76.784658518547531</v>
      </c>
      <c r="T134" s="60">
        <v>2737</v>
      </c>
    </row>
    <row r="135" spans="1:20">
      <c r="A135" s="4" t="s">
        <v>131</v>
      </c>
      <c r="B135" s="4" t="s">
        <v>515</v>
      </c>
      <c r="C135" s="4">
        <v>480</v>
      </c>
      <c r="D135" s="4">
        <f t="shared" si="12"/>
        <v>5760</v>
      </c>
      <c r="E135" s="4" t="s">
        <v>131</v>
      </c>
      <c r="F135" s="64">
        <v>23926</v>
      </c>
      <c r="G135" s="4">
        <v>7475</v>
      </c>
      <c r="H135" s="19">
        <f t="shared" si="13"/>
        <v>16451</v>
      </c>
      <c r="I135" s="4">
        <v>0.32</v>
      </c>
      <c r="J135" s="23">
        <f t="shared" si="14"/>
        <v>11186.679999999998</v>
      </c>
      <c r="K135" s="4"/>
      <c r="L135" s="4"/>
      <c r="M135" s="4"/>
      <c r="N135" s="23">
        <f t="shared" si="15"/>
        <v>18661.68</v>
      </c>
      <c r="O135" s="4"/>
      <c r="P135" s="4">
        <v>251</v>
      </c>
      <c r="Q135" s="59">
        <f t="shared" si="16"/>
        <v>74.349322709163346</v>
      </c>
      <c r="R135" s="19"/>
      <c r="S135" s="59">
        <f t="shared" si="17"/>
        <v>77.472124696168834</v>
      </c>
      <c r="T135" s="4">
        <v>385</v>
      </c>
    </row>
    <row r="136" spans="1:20">
      <c r="A136" s="4" t="s">
        <v>132</v>
      </c>
      <c r="B136" s="4" t="s">
        <v>516</v>
      </c>
      <c r="C136" s="4">
        <v>475</v>
      </c>
      <c r="D136" s="4">
        <f t="shared" si="12"/>
        <v>5700</v>
      </c>
      <c r="E136" s="4" t="s">
        <v>132</v>
      </c>
      <c r="F136" s="64">
        <v>23967</v>
      </c>
      <c r="G136" s="4">
        <v>7475</v>
      </c>
      <c r="H136" s="19">
        <f t="shared" si="13"/>
        <v>16492</v>
      </c>
      <c r="I136" s="4">
        <v>0.32</v>
      </c>
      <c r="J136" s="23">
        <f t="shared" si="14"/>
        <v>11214.56</v>
      </c>
      <c r="K136" s="4"/>
      <c r="L136" s="4"/>
      <c r="M136" s="4"/>
      <c r="N136" s="23">
        <f t="shared" si="15"/>
        <v>18689.559999999998</v>
      </c>
      <c r="O136" s="4"/>
      <c r="P136" s="4">
        <v>251</v>
      </c>
      <c r="Q136" s="59">
        <f t="shared" si="16"/>
        <v>74.460398406374495</v>
      </c>
      <c r="R136" s="19"/>
      <c r="S136" s="59">
        <f t="shared" si="17"/>
        <v>76.550758819362258</v>
      </c>
      <c r="T136" s="4">
        <v>375</v>
      </c>
    </row>
    <row r="137" spans="1:20">
      <c r="A137" s="4" t="s">
        <v>133</v>
      </c>
      <c r="B137" s="4" t="s">
        <v>517</v>
      </c>
      <c r="C137" s="4">
        <v>550</v>
      </c>
      <c r="D137" s="4">
        <f t="shared" si="12"/>
        <v>6600</v>
      </c>
      <c r="E137" s="4" t="s">
        <v>133</v>
      </c>
      <c r="F137" s="64">
        <v>27653</v>
      </c>
      <c r="G137" s="4">
        <v>7475</v>
      </c>
      <c r="H137" s="19">
        <f t="shared" si="13"/>
        <v>20178</v>
      </c>
      <c r="I137" s="4">
        <v>0.32</v>
      </c>
      <c r="J137" s="23">
        <f t="shared" si="14"/>
        <v>13721.039999999999</v>
      </c>
      <c r="K137" s="4"/>
      <c r="L137" s="4"/>
      <c r="M137" s="4"/>
      <c r="N137" s="23">
        <f t="shared" si="15"/>
        <v>21196.04</v>
      </c>
      <c r="O137" s="4"/>
      <c r="P137" s="4">
        <v>251</v>
      </c>
      <c r="Q137" s="59">
        <f t="shared" si="16"/>
        <v>84.44637450199204</v>
      </c>
      <c r="R137" s="19"/>
      <c r="S137" s="59">
        <f t="shared" si="17"/>
        <v>78.156108405154924</v>
      </c>
      <c r="T137" s="4">
        <v>316</v>
      </c>
    </row>
    <row r="138" spans="1:20">
      <c r="A138" s="4" t="s">
        <v>134</v>
      </c>
      <c r="B138" s="4" t="s">
        <v>518</v>
      </c>
      <c r="C138" s="4">
        <v>450</v>
      </c>
      <c r="D138" s="4">
        <f t="shared" si="12"/>
        <v>5400</v>
      </c>
      <c r="E138" s="4" t="s">
        <v>134</v>
      </c>
      <c r="F138" s="64">
        <v>22394</v>
      </c>
      <c r="G138" s="4">
        <v>7475</v>
      </c>
      <c r="H138" s="19">
        <f t="shared" si="13"/>
        <v>14919</v>
      </c>
      <c r="I138" s="4">
        <v>0.32</v>
      </c>
      <c r="J138" s="23">
        <f t="shared" si="14"/>
        <v>10144.919999999998</v>
      </c>
      <c r="K138" s="4"/>
      <c r="L138" s="4"/>
      <c r="M138" s="4"/>
      <c r="N138" s="23">
        <f t="shared" si="15"/>
        <v>17619.919999999998</v>
      </c>
      <c r="O138" s="4"/>
      <c r="P138" s="4">
        <v>251</v>
      </c>
      <c r="Q138" s="59">
        <f t="shared" si="16"/>
        <v>70.198884462151383</v>
      </c>
      <c r="R138" s="19"/>
      <c r="S138" s="59">
        <f t="shared" si="17"/>
        <v>76.924299315774434</v>
      </c>
      <c r="T138" s="4">
        <v>349</v>
      </c>
    </row>
    <row r="139" spans="1:20">
      <c r="A139" s="4" t="s">
        <v>135</v>
      </c>
      <c r="B139" s="4" t="s">
        <v>519</v>
      </c>
      <c r="C139" s="4">
        <v>515</v>
      </c>
      <c r="D139" s="4">
        <f t="shared" si="12"/>
        <v>6180</v>
      </c>
      <c r="E139" s="4" t="s">
        <v>135</v>
      </c>
      <c r="F139" s="64">
        <v>26304</v>
      </c>
      <c r="G139" s="4">
        <v>7475</v>
      </c>
      <c r="H139" s="19">
        <f t="shared" si="13"/>
        <v>18829</v>
      </c>
      <c r="I139" s="4">
        <v>0.32</v>
      </c>
      <c r="J139" s="23">
        <f t="shared" si="14"/>
        <v>12803.72</v>
      </c>
      <c r="K139" s="4"/>
      <c r="L139" s="4"/>
      <c r="M139" s="4"/>
      <c r="N139" s="23">
        <f t="shared" si="15"/>
        <v>20278.72</v>
      </c>
      <c r="O139" s="4"/>
      <c r="P139" s="4">
        <v>251</v>
      </c>
      <c r="Q139" s="59">
        <f t="shared" si="16"/>
        <v>80.791713147410363</v>
      </c>
      <c r="R139" s="19"/>
      <c r="S139" s="59">
        <f t="shared" si="17"/>
        <v>76.492993640624263</v>
      </c>
      <c r="T139" s="4">
        <v>183</v>
      </c>
    </row>
    <row r="140" spans="1:20">
      <c r="A140" s="4" t="s">
        <v>136</v>
      </c>
      <c r="B140" s="4" t="s">
        <v>520</v>
      </c>
      <c r="C140" s="4">
        <v>500</v>
      </c>
      <c r="D140" s="4">
        <f t="shared" si="12"/>
        <v>6000</v>
      </c>
      <c r="E140" s="4" t="s">
        <v>136</v>
      </c>
      <c r="F140" s="64">
        <v>25856</v>
      </c>
      <c r="G140" s="4">
        <v>7475</v>
      </c>
      <c r="H140" s="19">
        <f t="shared" si="13"/>
        <v>18381</v>
      </c>
      <c r="I140" s="4">
        <v>0.32</v>
      </c>
      <c r="J140" s="23">
        <f t="shared" si="14"/>
        <v>12499.079999999998</v>
      </c>
      <c r="K140" s="4"/>
      <c r="L140" s="4"/>
      <c r="M140" s="4"/>
      <c r="N140" s="23">
        <f t="shared" si="15"/>
        <v>19974.079999999998</v>
      </c>
      <c r="O140" s="4"/>
      <c r="P140" s="4">
        <v>251</v>
      </c>
      <c r="Q140" s="59">
        <f t="shared" si="16"/>
        <v>79.57800796812748</v>
      </c>
      <c r="R140" s="19"/>
      <c r="S140" s="59">
        <f t="shared" si="17"/>
        <v>75.397715439209222</v>
      </c>
      <c r="T140" s="4">
        <v>536</v>
      </c>
    </row>
    <row r="141" spans="1:20">
      <c r="A141" s="4" t="s">
        <v>137</v>
      </c>
      <c r="B141" s="4" t="s">
        <v>521</v>
      </c>
      <c r="C141" s="4">
        <v>450</v>
      </c>
      <c r="D141" s="4">
        <f t="shared" si="12"/>
        <v>5400</v>
      </c>
      <c r="E141" s="4" t="s">
        <v>137</v>
      </c>
      <c r="F141" s="64">
        <v>24917</v>
      </c>
      <c r="G141" s="4">
        <v>7475</v>
      </c>
      <c r="H141" s="19">
        <f t="shared" si="13"/>
        <v>17442</v>
      </c>
      <c r="I141" s="4">
        <v>0.32</v>
      </c>
      <c r="J141" s="23">
        <f t="shared" si="14"/>
        <v>11860.56</v>
      </c>
      <c r="K141" s="4"/>
      <c r="L141" s="4"/>
      <c r="M141" s="4"/>
      <c r="N141" s="23">
        <f t="shared" si="15"/>
        <v>19335.559999999998</v>
      </c>
      <c r="O141" s="4"/>
      <c r="P141" s="4">
        <v>251</v>
      </c>
      <c r="Q141" s="59">
        <f t="shared" si="16"/>
        <v>77.034103585657363</v>
      </c>
      <c r="R141" s="19"/>
      <c r="S141" s="59">
        <f t="shared" si="17"/>
        <v>70.098823101063545</v>
      </c>
      <c r="T141" s="4">
        <v>306</v>
      </c>
    </row>
    <row r="142" spans="1:20">
      <c r="A142" s="4" t="s">
        <v>138</v>
      </c>
      <c r="B142" s="4" t="s">
        <v>522</v>
      </c>
      <c r="C142" s="4">
        <v>525</v>
      </c>
      <c r="D142" s="4">
        <f t="shared" si="12"/>
        <v>6300</v>
      </c>
      <c r="E142" s="4" t="s">
        <v>138</v>
      </c>
      <c r="F142" s="64">
        <v>25556</v>
      </c>
      <c r="G142" s="4">
        <v>7475</v>
      </c>
      <c r="H142" s="19">
        <f t="shared" si="13"/>
        <v>18081</v>
      </c>
      <c r="I142" s="4">
        <v>0.32</v>
      </c>
      <c r="J142" s="23">
        <f t="shared" si="14"/>
        <v>12295.079999999998</v>
      </c>
      <c r="K142" s="4"/>
      <c r="L142" s="4"/>
      <c r="M142" s="4"/>
      <c r="N142" s="23">
        <f t="shared" si="15"/>
        <v>19770.079999999998</v>
      </c>
      <c r="O142" s="4"/>
      <c r="P142" s="4">
        <v>251</v>
      </c>
      <c r="Q142" s="59">
        <f t="shared" si="16"/>
        <v>78.765258964143413</v>
      </c>
      <c r="R142" s="19"/>
      <c r="S142" s="59">
        <f t="shared" si="17"/>
        <v>79.984501833073026</v>
      </c>
      <c r="T142" s="4">
        <v>287</v>
      </c>
    </row>
    <row r="143" spans="1:20">
      <c r="A143" s="4" t="s">
        <v>139</v>
      </c>
      <c r="B143" s="4" t="s">
        <v>523</v>
      </c>
      <c r="C143" s="4">
        <v>525</v>
      </c>
      <c r="D143" s="4">
        <f t="shared" si="12"/>
        <v>6300</v>
      </c>
      <c r="E143" s="4" t="s">
        <v>139</v>
      </c>
      <c r="F143" s="60">
        <v>26718</v>
      </c>
      <c r="G143" s="4">
        <v>7475</v>
      </c>
      <c r="H143" s="19">
        <f t="shared" si="13"/>
        <v>19243</v>
      </c>
      <c r="I143" s="4">
        <v>0.32</v>
      </c>
      <c r="J143" s="23">
        <f t="shared" si="14"/>
        <v>13085.239999999998</v>
      </c>
      <c r="K143" s="4"/>
      <c r="L143" s="4"/>
      <c r="M143" s="4"/>
      <c r="N143" s="23">
        <f t="shared" si="15"/>
        <v>20560.239999999998</v>
      </c>
      <c r="O143" s="4"/>
      <c r="P143" s="4">
        <v>251</v>
      </c>
      <c r="Q143" s="59">
        <f t="shared" si="16"/>
        <v>81.913306772908356</v>
      </c>
      <c r="R143" s="19"/>
      <c r="S143" s="59">
        <f t="shared" si="17"/>
        <v>76.910580810340747</v>
      </c>
      <c r="T143" s="60">
        <v>1447</v>
      </c>
    </row>
    <row r="144" spans="1:20">
      <c r="A144" s="4" t="s">
        <v>140</v>
      </c>
      <c r="B144" s="4" t="s">
        <v>524</v>
      </c>
      <c r="C144" s="4">
        <v>500</v>
      </c>
      <c r="D144" s="4">
        <f t="shared" si="12"/>
        <v>6000</v>
      </c>
      <c r="E144" s="4" t="s">
        <v>140</v>
      </c>
      <c r="F144" s="64">
        <v>26548</v>
      </c>
      <c r="G144" s="4">
        <v>7475</v>
      </c>
      <c r="H144" s="19">
        <f t="shared" si="13"/>
        <v>19073</v>
      </c>
      <c r="I144" s="4">
        <v>0.32</v>
      </c>
      <c r="J144" s="23">
        <f t="shared" si="14"/>
        <v>12969.64</v>
      </c>
      <c r="K144" s="4"/>
      <c r="L144" s="4"/>
      <c r="M144" s="4"/>
      <c r="N144" s="23">
        <f t="shared" si="15"/>
        <v>20444.64</v>
      </c>
      <c r="O144" s="4"/>
      <c r="P144" s="4">
        <v>251</v>
      </c>
      <c r="Q144" s="59">
        <f t="shared" si="16"/>
        <v>81.452749003984067</v>
      </c>
      <c r="R144" s="19"/>
      <c r="S144" s="59">
        <f t="shared" si="17"/>
        <v>73.662338881975913</v>
      </c>
      <c r="T144" s="4">
        <v>143</v>
      </c>
    </row>
    <row r="145" spans="1:21">
      <c r="A145" s="4" t="s">
        <v>141</v>
      </c>
      <c r="B145" s="4" t="s">
        <v>525</v>
      </c>
      <c r="C145" s="4">
        <v>475</v>
      </c>
      <c r="D145" s="4">
        <f t="shared" si="12"/>
        <v>5700</v>
      </c>
      <c r="E145" s="4" t="s">
        <v>141</v>
      </c>
      <c r="F145" s="64">
        <v>25150</v>
      </c>
      <c r="G145" s="4">
        <v>7475</v>
      </c>
      <c r="H145" s="19">
        <f t="shared" si="13"/>
        <v>17675</v>
      </c>
      <c r="I145" s="4">
        <v>0.32</v>
      </c>
      <c r="J145" s="23">
        <f t="shared" si="14"/>
        <v>12018.999999999998</v>
      </c>
      <c r="K145" s="4"/>
      <c r="L145" s="4"/>
      <c r="M145" s="4"/>
      <c r="N145" s="23">
        <f t="shared" si="15"/>
        <v>19494</v>
      </c>
      <c r="O145" s="4"/>
      <c r="P145" s="4">
        <v>251</v>
      </c>
      <c r="Q145" s="59">
        <f t="shared" si="16"/>
        <v>77.665338645418331</v>
      </c>
      <c r="R145" s="19"/>
      <c r="S145" s="59">
        <f t="shared" si="17"/>
        <v>73.391812865497073</v>
      </c>
      <c r="T145" s="4">
        <v>440</v>
      </c>
    </row>
    <row r="146" spans="1:21">
      <c r="A146" s="4" t="s">
        <v>142</v>
      </c>
      <c r="B146" s="4" t="s">
        <v>526</v>
      </c>
      <c r="C146" s="4">
        <v>500</v>
      </c>
      <c r="D146" s="4">
        <f t="shared" si="12"/>
        <v>6000</v>
      </c>
      <c r="E146" s="4" t="s">
        <v>142</v>
      </c>
      <c r="F146" s="64">
        <v>26937</v>
      </c>
      <c r="G146" s="4">
        <v>7475</v>
      </c>
      <c r="H146" s="19">
        <f t="shared" si="13"/>
        <v>19462</v>
      </c>
      <c r="I146" s="4">
        <v>0.32</v>
      </c>
      <c r="J146" s="23">
        <f t="shared" si="14"/>
        <v>13234.159999999998</v>
      </c>
      <c r="K146" s="4"/>
      <c r="L146" s="4"/>
      <c r="M146" s="4"/>
      <c r="N146" s="23">
        <f t="shared" si="15"/>
        <v>20709.159999999996</v>
      </c>
      <c r="O146" s="4"/>
      <c r="P146" s="4">
        <v>251</v>
      </c>
      <c r="Q146" s="59">
        <f t="shared" si="16"/>
        <v>82.50661354581672</v>
      </c>
      <c r="R146" s="19"/>
      <c r="S146" s="59">
        <f t="shared" si="17"/>
        <v>72.721443071568345</v>
      </c>
      <c r="T146" s="4">
        <v>440</v>
      </c>
    </row>
    <row r="147" spans="1:21">
      <c r="A147" s="4" t="s">
        <v>143</v>
      </c>
      <c r="B147" s="4" t="s">
        <v>527</v>
      </c>
      <c r="C147" s="4">
        <v>648</v>
      </c>
      <c r="D147" s="4">
        <f t="shared" si="12"/>
        <v>7776</v>
      </c>
      <c r="E147" s="4" t="s">
        <v>143</v>
      </c>
      <c r="F147" s="64">
        <v>27935</v>
      </c>
      <c r="G147" s="4">
        <v>7475</v>
      </c>
      <c r="H147" s="19">
        <f t="shared" si="13"/>
        <v>20460</v>
      </c>
      <c r="I147" s="4">
        <v>0.32</v>
      </c>
      <c r="J147" s="23">
        <f t="shared" si="14"/>
        <v>13912.8</v>
      </c>
      <c r="K147" s="4"/>
      <c r="L147" s="4"/>
      <c r="M147" s="4"/>
      <c r="N147" s="23">
        <f t="shared" si="15"/>
        <v>21387.8</v>
      </c>
      <c r="O147" s="4"/>
      <c r="P147" s="4">
        <v>251</v>
      </c>
      <c r="Q147" s="59">
        <f t="shared" si="16"/>
        <v>85.210358565737053</v>
      </c>
      <c r="R147" s="19"/>
      <c r="S147" s="59">
        <f t="shared" si="17"/>
        <v>91.256510721065283</v>
      </c>
      <c r="T147" s="4">
        <v>182</v>
      </c>
    </row>
    <row r="148" spans="1:21">
      <c r="A148" s="4" t="s">
        <v>144</v>
      </c>
      <c r="B148" s="4" t="s">
        <v>528</v>
      </c>
      <c r="C148" s="4">
        <v>650</v>
      </c>
      <c r="D148" s="4">
        <f t="shared" si="12"/>
        <v>7800</v>
      </c>
      <c r="E148" s="4" t="s">
        <v>144</v>
      </c>
      <c r="F148" s="64">
        <v>28619</v>
      </c>
      <c r="G148" s="4">
        <v>7475</v>
      </c>
      <c r="H148" s="19">
        <f t="shared" si="13"/>
        <v>21144</v>
      </c>
      <c r="I148" s="4">
        <v>0.32</v>
      </c>
      <c r="J148" s="23">
        <f t="shared" si="14"/>
        <v>14377.919999999998</v>
      </c>
      <c r="K148" s="4"/>
      <c r="L148" s="4"/>
      <c r="M148" s="4"/>
      <c r="N148" s="23">
        <f t="shared" si="15"/>
        <v>21852.92</v>
      </c>
      <c r="O148" s="4"/>
      <c r="P148" s="4">
        <v>251</v>
      </c>
      <c r="Q148" s="59">
        <f t="shared" si="16"/>
        <v>87.063426294820715</v>
      </c>
      <c r="R148" s="19"/>
      <c r="S148" s="59">
        <f t="shared" si="17"/>
        <v>89.589858014398075</v>
      </c>
      <c r="T148" s="4">
        <v>242</v>
      </c>
    </row>
    <row r="149" spans="1:21">
      <c r="A149" s="4" t="s">
        <v>145</v>
      </c>
      <c r="B149" s="4" t="s">
        <v>529</v>
      </c>
      <c r="C149" s="4">
        <v>550</v>
      </c>
      <c r="D149" s="4">
        <f t="shared" si="12"/>
        <v>6600</v>
      </c>
      <c r="E149" s="4" t="s">
        <v>145</v>
      </c>
      <c r="F149" s="64">
        <v>24042</v>
      </c>
      <c r="G149" s="4">
        <v>7475</v>
      </c>
      <c r="H149" s="19">
        <f t="shared" si="13"/>
        <v>16567</v>
      </c>
      <c r="I149" s="4">
        <v>0.32</v>
      </c>
      <c r="J149" s="23">
        <f t="shared" si="14"/>
        <v>11265.56</v>
      </c>
      <c r="K149" s="4"/>
      <c r="L149" s="4"/>
      <c r="M149" s="4"/>
      <c r="N149" s="23">
        <f t="shared" si="15"/>
        <v>18740.559999999998</v>
      </c>
      <c r="O149" s="4"/>
      <c r="P149" s="4">
        <v>251</v>
      </c>
      <c r="Q149" s="59">
        <f t="shared" si="16"/>
        <v>74.663585657370504</v>
      </c>
      <c r="R149" s="19"/>
      <c r="S149" s="59">
        <f t="shared" si="17"/>
        <v>88.396504693563074</v>
      </c>
      <c r="T149" s="60">
        <v>2027</v>
      </c>
    </row>
    <row r="150" spans="1:21">
      <c r="A150" s="4" t="s">
        <v>146</v>
      </c>
      <c r="B150" s="4" t="s">
        <v>530</v>
      </c>
      <c r="C150" s="4">
        <v>500</v>
      </c>
      <c r="D150" s="4">
        <f t="shared" si="12"/>
        <v>6000</v>
      </c>
      <c r="E150" s="4" t="s">
        <v>146</v>
      </c>
      <c r="F150" s="64">
        <v>24986</v>
      </c>
      <c r="G150" s="4">
        <v>7475</v>
      </c>
      <c r="H150" s="19">
        <f t="shared" si="13"/>
        <v>17511</v>
      </c>
      <c r="I150" s="4">
        <v>0.32</v>
      </c>
      <c r="J150" s="23">
        <f t="shared" si="14"/>
        <v>11907.48</v>
      </c>
      <c r="K150" s="4"/>
      <c r="L150" s="4"/>
      <c r="M150" s="4"/>
      <c r="N150" s="23">
        <f t="shared" si="15"/>
        <v>19382.48</v>
      </c>
      <c r="O150" s="4"/>
      <c r="P150" s="4">
        <v>251</v>
      </c>
      <c r="Q150" s="59">
        <f t="shared" si="16"/>
        <v>77.221035856573707</v>
      </c>
      <c r="R150" s="19"/>
      <c r="S150" s="59">
        <f t="shared" si="17"/>
        <v>77.699035417552338</v>
      </c>
      <c r="T150" s="60">
        <v>1520</v>
      </c>
    </row>
    <row r="151" spans="1:21">
      <c r="A151" s="4" t="s">
        <v>147</v>
      </c>
      <c r="B151" s="4" t="s">
        <v>531</v>
      </c>
      <c r="C151" s="4">
        <v>495</v>
      </c>
      <c r="D151" s="4">
        <f t="shared" si="12"/>
        <v>5940</v>
      </c>
      <c r="E151" s="4" t="s">
        <v>147</v>
      </c>
      <c r="F151" s="64">
        <v>23196</v>
      </c>
      <c r="G151" s="4">
        <v>7475</v>
      </c>
      <c r="H151" s="19">
        <f t="shared" si="13"/>
        <v>15721</v>
      </c>
      <c r="I151" s="4">
        <v>0.32</v>
      </c>
      <c r="J151" s="23">
        <f t="shared" si="14"/>
        <v>10690.279999999999</v>
      </c>
      <c r="K151" s="4"/>
      <c r="L151" s="4"/>
      <c r="M151" s="4"/>
      <c r="N151" s="23">
        <f t="shared" si="15"/>
        <v>18165.28</v>
      </c>
      <c r="O151" s="4"/>
      <c r="P151" s="4">
        <v>251</v>
      </c>
      <c r="Q151" s="59">
        <f t="shared" si="16"/>
        <v>72.371633466135449</v>
      </c>
      <c r="R151" s="19"/>
      <c r="S151" s="59">
        <f t="shared" si="17"/>
        <v>82.0763566540125</v>
      </c>
      <c r="T151" s="4">
        <v>884</v>
      </c>
    </row>
    <row r="152" spans="1:21">
      <c r="A152" s="4" t="s">
        <v>148</v>
      </c>
      <c r="B152" s="4" t="s">
        <v>532</v>
      </c>
      <c r="C152" s="4">
        <v>483</v>
      </c>
      <c r="D152" s="4">
        <f t="shared" si="12"/>
        <v>5796</v>
      </c>
      <c r="E152" s="4" t="s">
        <v>148</v>
      </c>
      <c r="F152" s="64">
        <v>21882</v>
      </c>
      <c r="G152" s="4">
        <v>7475</v>
      </c>
      <c r="H152" s="19">
        <f t="shared" si="13"/>
        <v>14407</v>
      </c>
      <c r="I152" s="4">
        <v>0.32</v>
      </c>
      <c r="J152" s="23">
        <f t="shared" si="14"/>
        <v>9796.7599999999984</v>
      </c>
      <c r="K152" s="4"/>
      <c r="L152" s="4"/>
      <c r="M152" s="4"/>
      <c r="N152" s="23">
        <f t="shared" si="15"/>
        <v>17271.759999999998</v>
      </c>
      <c r="O152" s="4"/>
      <c r="P152" s="4">
        <v>251</v>
      </c>
      <c r="Q152" s="59">
        <f t="shared" si="16"/>
        <v>68.811792828685256</v>
      </c>
      <c r="R152" s="19"/>
      <c r="S152" s="59">
        <f t="shared" si="17"/>
        <v>84.229748444860277</v>
      </c>
      <c r="T152" s="4">
        <v>662</v>
      </c>
    </row>
    <row r="153" spans="1:21">
      <c r="A153" s="4" t="s">
        <v>149</v>
      </c>
      <c r="B153" s="4" t="s">
        <v>533</v>
      </c>
      <c r="C153" s="4">
        <v>650</v>
      </c>
      <c r="D153" s="4">
        <f t="shared" si="12"/>
        <v>7800</v>
      </c>
      <c r="E153" s="4" t="s">
        <v>149</v>
      </c>
      <c r="F153" s="64">
        <v>28815</v>
      </c>
      <c r="G153" s="4">
        <v>7475</v>
      </c>
      <c r="H153" s="19">
        <f t="shared" si="13"/>
        <v>21340</v>
      </c>
      <c r="I153" s="4">
        <v>0.32</v>
      </c>
      <c r="J153" s="23">
        <f t="shared" si="14"/>
        <v>14511.199999999999</v>
      </c>
      <c r="K153" s="4"/>
      <c r="L153" s="4"/>
      <c r="M153" s="4"/>
      <c r="N153" s="23">
        <f t="shared" si="15"/>
        <v>21986.199999999997</v>
      </c>
      <c r="O153" s="4"/>
      <c r="P153" s="4">
        <v>251</v>
      </c>
      <c r="Q153" s="59">
        <f t="shared" si="16"/>
        <v>87.594422310756954</v>
      </c>
      <c r="R153" s="19"/>
      <c r="S153" s="59">
        <f t="shared" si="17"/>
        <v>89.046765698483611</v>
      </c>
      <c r="T153" s="4">
        <v>501</v>
      </c>
    </row>
    <row r="154" spans="1:21">
      <c r="A154" s="4" t="s">
        <v>150</v>
      </c>
      <c r="B154" s="4" t="s">
        <v>534</v>
      </c>
      <c r="C154" s="4">
        <v>475</v>
      </c>
      <c r="D154" s="4">
        <f t="shared" si="12"/>
        <v>5700</v>
      </c>
      <c r="E154" s="4" t="s">
        <v>150</v>
      </c>
      <c r="F154" s="64">
        <v>21652</v>
      </c>
      <c r="G154" s="4">
        <v>7475</v>
      </c>
      <c r="H154" s="19">
        <f t="shared" si="13"/>
        <v>14177</v>
      </c>
      <c r="I154" s="4">
        <v>0.32</v>
      </c>
      <c r="J154" s="23">
        <f t="shared" si="14"/>
        <v>9640.3599999999988</v>
      </c>
      <c r="K154" s="4"/>
      <c r="L154" s="4"/>
      <c r="M154" s="4"/>
      <c r="N154" s="23">
        <f t="shared" si="15"/>
        <v>17115.36</v>
      </c>
      <c r="O154" s="4"/>
      <c r="P154" s="4">
        <v>251</v>
      </c>
      <c r="Q154" s="59">
        <f t="shared" si="16"/>
        <v>68.188685258964142</v>
      </c>
      <c r="R154" s="19"/>
      <c r="S154" s="59">
        <f t="shared" si="17"/>
        <v>83.591580895756792</v>
      </c>
      <c r="T154" s="4">
        <v>572</v>
      </c>
    </row>
    <row r="155" spans="1:21">
      <c r="A155" s="4" t="s">
        <v>151</v>
      </c>
      <c r="B155" s="4" t="s">
        <v>535</v>
      </c>
      <c r="C155" s="4">
        <v>475</v>
      </c>
      <c r="D155" s="4">
        <f t="shared" si="12"/>
        <v>5700</v>
      </c>
      <c r="E155" s="4" t="s">
        <v>151</v>
      </c>
      <c r="F155" s="64">
        <v>21553</v>
      </c>
      <c r="G155" s="4">
        <v>7475</v>
      </c>
      <c r="H155" s="19">
        <f t="shared" si="13"/>
        <v>14078</v>
      </c>
      <c r="I155" s="4">
        <v>0.32</v>
      </c>
      <c r="J155" s="23">
        <f t="shared" si="14"/>
        <v>9573.0399999999991</v>
      </c>
      <c r="K155" s="4"/>
      <c r="L155" s="4"/>
      <c r="M155" s="4"/>
      <c r="N155" s="23">
        <f t="shared" si="15"/>
        <v>17048.04</v>
      </c>
      <c r="O155" s="4"/>
      <c r="P155" s="4">
        <v>251</v>
      </c>
      <c r="Q155" s="59">
        <f t="shared" si="16"/>
        <v>67.9204780876494</v>
      </c>
      <c r="R155" s="19"/>
      <c r="S155" s="59">
        <f t="shared" si="17"/>
        <v>83.921670760978984</v>
      </c>
      <c r="T155" s="4">
        <v>775</v>
      </c>
    </row>
    <row r="156" spans="1:21">
      <c r="A156" s="4" t="s">
        <v>152</v>
      </c>
      <c r="B156" s="4" t="s">
        <v>536</v>
      </c>
      <c r="C156" s="4">
        <v>550</v>
      </c>
      <c r="D156" s="4">
        <f t="shared" si="12"/>
        <v>6600</v>
      </c>
      <c r="E156" s="4" t="s">
        <v>152</v>
      </c>
      <c r="F156" s="60">
        <v>25106</v>
      </c>
      <c r="G156" s="4">
        <v>7475</v>
      </c>
      <c r="H156" s="19">
        <f t="shared" si="13"/>
        <v>17631</v>
      </c>
      <c r="I156" s="4">
        <v>0.32</v>
      </c>
      <c r="J156" s="23">
        <f t="shared" si="14"/>
        <v>11989.079999999998</v>
      </c>
      <c r="K156" s="4"/>
      <c r="L156" s="4"/>
      <c r="M156" s="4"/>
      <c r="N156" s="23">
        <f t="shared" si="15"/>
        <v>19464.079999999998</v>
      </c>
      <c r="O156" s="4"/>
      <c r="P156" s="4">
        <v>251</v>
      </c>
      <c r="Q156" s="59">
        <f t="shared" si="16"/>
        <v>77.546135458167328</v>
      </c>
      <c r="R156" s="19"/>
      <c r="S156" s="59">
        <f t="shared" si="17"/>
        <v>85.110624288432845</v>
      </c>
      <c r="T156" s="60">
        <v>1269</v>
      </c>
    </row>
    <row r="157" spans="1:21">
      <c r="A157" s="4" t="s">
        <v>153</v>
      </c>
      <c r="B157" s="4" t="s">
        <v>537</v>
      </c>
      <c r="C157" s="4">
        <v>575</v>
      </c>
      <c r="D157" s="4">
        <f t="shared" si="12"/>
        <v>6900</v>
      </c>
      <c r="E157" s="4" t="s">
        <v>153</v>
      </c>
      <c r="F157" s="64">
        <v>29633</v>
      </c>
      <c r="G157" s="4">
        <v>7475</v>
      </c>
      <c r="H157" s="19">
        <f t="shared" si="13"/>
        <v>22158</v>
      </c>
      <c r="I157" s="4">
        <v>0.32</v>
      </c>
      <c r="J157" s="23">
        <f t="shared" si="14"/>
        <v>15067.439999999999</v>
      </c>
      <c r="K157" s="4"/>
      <c r="L157" s="4"/>
      <c r="M157" s="4"/>
      <c r="N157" s="23">
        <f t="shared" si="15"/>
        <v>22542.44</v>
      </c>
      <c r="O157" s="4"/>
      <c r="P157" s="4">
        <v>251</v>
      </c>
      <c r="Q157" s="59">
        <f t="shared" si="16"/>
        <v>89.810517928286842</v>
      </c>
      <c r="R157" s="19"/>
      <c r="S157" s="59">
        <f t="shared" si="17"/>
        <v>76.828417864259606</v>
      </c>
      <c r="T157" s="4">
        <v>127</v>
      </c>
    </row>
    <row r="158" spans="1:21">
      <c r="A158" s="29" t="s">
        <v>154</v>
      </c>
      <c r="B158" s="29" t="s">
        <v>538</v>
      </c>
      <c r="C158" s="29">
        <v>550</v>
      </c>
      <c r="D158" s="29">
        <f t="shared" si="12"/>
        <v>6600</v>
      </c>
      <c r="E158" s="29" t="s">
        <v>154</v>
      </c>
      <c r="F158" s="29"/>
      <c r="G158" s="29">
        <v>7475</v>
      </c>
      <c r="H158" s="29"/>
      <c r="I158" s="29">
        <v>0.32</v>
      </c>
      <c r="J158" s="39"/>
      <c r="K158" s="29"/>
      <c r="L158" s="29"/>
      <c r="M158" s="29"/>
      <c r="N158" s="39"/>
      <c r="O158" s="29"/>
      <c r="P158" s="29">
        <v>251</v>
      </c>
      <c r="Q158" s="82" t="s">
        <v>377</v>
      </c>
      <c r="R158" s="29"/>
      <c r="S158" s="82" t="s">
        <v>377</v>
      </c>
      <c r="T158" s="29">
        <v>194</v>
      </c>
      <c r="U158" t="s">
        <v>378</v>
      </c>
    </row>
    <row r="159" spans="1:21">
      <c r="A159" s="4" t="s">
        <v>155</v>
      </c>
      <c r="B159" s="4" t="s">
        <v>539</v>
      </c>
      <c r="C159" s="4">
        <v>550</v>
      </c>
      <c r="D159" s="4">
        <f t="shared" si="12"/>
        <v>6600</v>
      </c>
      <c r="E159" s="4" t="s">
        <v>155</v>
      </c>
      <c r="F159" s="64">
        <v>22164</v>
      </c>
      <c r="G159" s="4">
        <v>7475</v>
      </c>
      <c r="H159" s="19">
        <f t="shared" si="13"/>
        <v>14689</v>
      </c>
      <c r="I159" s="4">
        <v>0.32</v>
      </c>
      <c r="J159" s="23">
        <f t="shared" si="14"/>
        <v>9988.5199999999986</v>
      </c>
      <c r="K159" s="4"/>
      <c r="L159" s="4"/>
      <c r="M159" s="4"/>
      <c r="N159" s="23">
        <f t="shared" si="15"/>
        <v>17463.519999999997</v>
      </c>
      <c r="O159" s="4"/>
      <c r="P159" s="4">
        <v>251</v>
      </c>
      <c r="Q159" s="59">
        <f t="shared" si="16"/>
        <v>69.57577689243027</v>
      </c>
      <c r="R159" s="19"/>
      <c r="S159" s="59">
        <f t="shared" si="17"/>
        <v>94.860600841067566</v>
      </c>
      <c r="T159" s="4">
        <v>113</v>
      </c>
    </row>
    <row r="160" spans="1:21">
      <c r="A160" s="4" t="s">
        <v>156</v>
      </c>
      <c r="B160" s="4" t="s">
        <v>540</v>
      </c>
      <c r="C160" s="4">
        <v>575</v>
      </c>
      <c r="D160" s="4">
        <f t="shared" si="12"/>
        <v>6900</v>
      </c>
      <c r="E160" s="4" t="s">
        <v>156</v>
      </c>
      <c r="F160" s="64">
        <v>26034</v>
      </c>
      <c r="G160" s="4">
        <v>7475</v>
      </c>
      <c r="H160" s="19">
        <f t="shared" si="13"/>
        <v>18559</v>
      </c>
      <c r="I160" s="4">
        <v>0.32</v>
      </c>
      <c r="J160" s="23">
        <f t="shared" si="14"/>
        <v>12620.119999999999</v>
      </c>
      <c r="K160" s="4"/>
      <c r="L160" s="4"/>
      <c r="M160" s="4"/>
      <c r="N160" s="23">
        <f t="shared" si="15"/>
        <v>20095.12</v>
      </c>
      <c r="O160" s="4"/>
      <c r="P160" s="4">
        <v>251</v>
      </c>
      <c r="Q160" s="59">
        <f t="shared" si="16"/>
        <v>80.060239043824694</v>
      </c>
      <c r="R160" s="19"/>
      <c r="S160" s="59">
        <f t="shared" si="17"/>
        <v>86.185103647054618</v>
      </c>
      <c r="T160" s="4">
        <v>322</v>
      </c>
    </row>
    <row r="161" spans="1:20" s="61" customFormat="1">
      <c r="A161" s="19" t="s">
        <v>157</v>
      </c>
      <c r="B161" s="19" t="s">
        <v>541</v>
      </c>
      <c r="C161" s="61">
        <v>575</v>
      </c>
      <c r="D161" s="19">
        <f t="shared" si="12"/>
        <v>6900</v>
      </c>
      <c r="E161" s="19" t="s">
        <v>157</v>
      </c>
      <c r="F161" s="62">
        <v>26595</v>
      </c>
      <c r="G161" s="19">
        <v>7475</v>
      </c>
      <c r="H161" s="19">
        <f t="shared" si="13"/>
        <v>19120</v>
      </c>
      <c r="I161" s="19">
        <v>0.32</v>
      </c>
      <c r="J161" s="23">
        <f t="shared" si="14"/>
        <v>13001.599999999999</v>
      </c>
      <c r="K161" s="19"/>
      <c r="L161" s="19"/>
      <c r="M161" s="19"/>
      <c r="N161" s="23">
        <f t="shared" si="15"/>
        <v>20476.599999999999</v>
      </c>
      <c r="O161" s="19"/>
      <c r="P161" s="19">
        <v>251</v>
      </c>
      <c r="Q161" s="59">
        <f t="shared" si="16"/>
        <v>81.580079681274896</v>
      </c>
      <c r="R161" s="19"/>
      <c r="S161" s="59">
        <f t="shared" si="17"/>
        <v>84.579471201273648</v>
      </c>
      <c r="T161" s="19">
        <v>265</v>
      </c>
    </row>
    <row r="162" spans="1:20">
      <c r="A162" s="4" t="s">
        <v>158</v>
      </c>
      <c r="B162" s="4" t="s">
        <v>542</v>
      </c>
      <c r="C162" s="4">
        <v>495</v>
      </c>
      <c r="D162" s="4">
        <f t="shared" si="12"/>
        <v>5940</v>
      </c>
      <c r="E162" s="4" t="s">
        <v>158</v>
      </c>
      <c r="F162" s="64">
        <v>20442</v>
      </c>
      <c r="G162" s="4">
        <v>7475</v>
      </c>
      <c r="H162" s="19">
        <f t="shared" si="13"/>
        <v>12967</v>
      </c>
      <c r="I162" s="4">
        <v>0.32</v>
      </c>
      <c r="J162" s="23">
        <f t="shared" si="14"/>
        <v>8817.56</v>
      </c>
      <c r="K162" s="4"/>
      <c r="L162" s="4"/>
      <c r="M162" s="4"/>
      <c r="N162" s="23">
        <f t="shared" si="15"/>
        <v>16292.56</v>
      </c>
      <c r="O162" s="4"/>
      <c r="P162" s="4">
        <v>251</v>
      </c>
      <c r="Q162" s="59">
        <f t="shared" si="16"/>
        <v>64.910597609561748</v>
      </c>
      <c r="R162" s="19"/>
      <c r="S162" s="59">
        <f t="shared" si="17"/>
        <v>91.51048085752025</v>
      </c>
      <c r="T162" s="4">
        <v>248</v>
      </c>
    </row>
    <row r="163" spans="1:20">
      <c r="A163" s="13" t="s">
        <v>159</v>
      </c>
      <c r="B163" s="13" t="s">
        <v>386</v>
      </c>
      <c r="C163" s="13">
        <v>585</v>
      </c>
      <c r="D163" s="13">
        <f t="shared" si="12"/>
        <v>7020</v>
      </c>
      <c r="E163" s="13" t="s">
        <v>159</v>
      </c>
      <c r="F163" s="12">
        <v>27799</v>
      </c>
      <c r="G163" s="13">
        <v>7475</v>
      </c>
      <c r="H163" s="13">
        <f t="shared" si="13"/>
        <v>20324</v>
      </c>
      <c r="I163" s="13">
        <v>0.32</v>
      </c>
      <c r="J163" s="11">
        <f t="shared" si="14"/>
        <v>13820.319999999998</v>
      </c>
      <c r="K163" s="13"/>
      <c r="L163" s="13"/>
      <c r="M163" s="13"/>
      <c r="N163" s="11">
        <f t="shared" si="15"/>
        <v>21295.32</v>
      </c>
      <c r="O163" s="13"/>
      <c r="P163" s="13">
        <v>251</v>
      </c>
      <c r="Q163" s="11">
        <f t="shared" si="16"/>
        <v>84.84191235059761</v>
      </c>
      <c r="R163" s="13"/>
      <c r="S163" s="11">
        <f t="shared" si="17"/>
        <v>82.742123621528108</v>
      </c>
      <c r="T163" s="12">
        <v>20836</v>
      </c>
    </row>
    <row r="164" spans="1:20">
      <c r="A164" s="4" t="s">
        <v>160</v>
      </c>
      <c r="B164" s="4" t="s">
        <v>543</v>
      </c>
      <c r="C164" s="4">
        <v>575</v>
      </c>
      <c r="D164" s="4">
        <f t="shared" si="12"/>
        <v>6900</v>
      </c>
      <c r="E164" s="4" t="s">
        <v>160</v>
      </c>
      <c r="F164" s="64">
        <v>26714</v>
      </c>
      <c r="G164" s="4">
        <v>7475</v>
      </c>
      <c r="H164" s="19">
        <f t="shared" si="13"/>
        <v>19239</v>
      </c>
      <c r="I164" s="4">
        <v>0.32</v>
      </c>
      <c r="J164" s="23">
        <f t="shared" si="14"/>
        <v>13082.519999999999</v>
      </c>
      <c r="K164" s="4"/>
      <c r="L164" s="4"/>
      <c r="M164" s="4"/>
      <c r="N164" s="23">
        <f t="shared" si="15"/>
        <v>20557.519999999997</v>
      </c>
      <c r="O164" s="4"/>
      <c r="P164" s="4">
        <v>251</v>
      </c>
      <c r="Q164" s="59">
        <f t="shared" si="16"/>
        <v>81.902470119521894</v>
      </c>
      <c r="R164" s="19"/>
      <c r="S164" s="59">
        <f t="shared" si="17"/>
        <v>84.246543357369973</v>
      </c>
      <c r="T164" s="4">
        <v>677</v>
      </c>
    </row>
    <row r="165" spans="1:20">
      <c r="A165" s="4" t="s">
        <v>161</v>
      </c>
      <c r="B165" s="4" t="s">
        <v>544</v>
      </c>
      <c r="C165" s="4">
        <v>600</v>
      </c>
      <c r="D165" s="4">
        <f t="shared" si="12"/>
        <v>7200</v>
      </c>
      <c r="E165" s="4" t="s">
        <v>161</v>
      </c>
      <c r="F165" s="64">
        <v>28243</v>
      </c>
      <c r="G165" s="4">
        <v>7475</v>
      </c>
      <c r="H165" s="19">
        <f t="shared" si="13"/>
        <v>20768</v>
      </c>
      <c r="I165" s="4">
        <v>0.32</v>
      </c>
      <c r="J165" s="23">
        <f t="shared" si="14"/>
        <v>14122.239999999998</v>
      </c>
      <c r="K165" s="4"/>
      <c r="L165" s="4"/>
      <c r="M165" s="4"/>
      <c r="N165" s="23">
        <f t="shared" si="15"/>
        <v>21597.239999999998</v>
      </c>
      <c r="O165" s="4"/>
      <c r="P165" s="4">
        <v>251</v>
      </c>
      <c r="Q165" s="59">
        <f t="shared" si="16"/>
        <v>86.044780876494016</v>
      </c>
      <c r="R165" s="19"/>
      <c r="S165" s="59">
        <f t="shared" si="17"/>
        <v>83.67735877362108</v>
      </c>
      <c r="T165" s="4">
        <v>542</v>
      </c>
    </row>
    <row r="166" spans="1:20">
      <c r="A166" s="4" t="s">
        <v>162</v>
      </c>
      <c r="B166" s="4" t="s">
        <v>545</v>
      </c>
      <c r="C166" s="4">
        <v>600</v>
      </c>
      <c r="D166" s="4">
        <f t="shared" si="12"/>
        <v>7200</v>
      </c>
      <c r="E166" s="4" t="s">
        <v>162</v>
      </c>
      <c r="F166" s="64">
        <v>24675</v>
      </c>
      <c r="G166" s="4">
        <v>7475</v>
      </c>
      <c r="H166" s="19">
        <f t="shared" si="13"/>
        <v>17200</v>
      </c>
      <c r="I166" s="4">
        <v>0.32</v>
      </c>
      <c r="J166" s="23">
        <f t="shared" si="14"/>
        <v>11695.999999999998</v>
      </c>
      <c r="K166" s="4"/>
      <c r="L166" s="4"/>
      <c r="M166" s="4"/>
      <c r="N166" s="23">
        <f t="shared" si="15"/>
        <v>19171</v>
      </c>
      <c r="O166" s="4"/>
      <c r="P166" s="4">
        <v>251</v>
      </c>
      <c r="Q166" s="59">
        <f t="shared" si="16"/>
        <v>76.378486055776889</v>
      </c>
      <c r="R166" s="19"/>
      <c r="S166" s="59">
        <f t="shared" si="17"/>
        <v>94.267383026446197</v>
      </c>
      <c r="T166" s="4">
        <v>486</v>
      </c>
    </row>
    <row r="167" spans="1:20">
      <c r="A167" s="4" t="s">
        <v>163</v>
      </c>
      <c r="B167" s="4" t="s">
        <v>546</v>
      </c>
      <c r="C167" s="4">
        <v>510</v>
      </c>
      <c r="D167" s="4">
        <f t="shared" si="12"/>
        <v>6120</v>
      </c>
      <c r="E167" s="4" t="s">
        <v>163</v>
      </c>
      <c r="F167" s="64">
        <v>23788</v>
      </c>
      <c r="G167" s="4">
        <v>7475</v>
      </c>
      <c r="H167" s="19">
        <f t="shared" si="13"/>
        <v>16313</v>
      </c>
      <c r="I167" s="4">
        <v>0.32</v>
      </c>
      <c r="J167" s="23">
        <f t="shared" si="14"/>
        <v>11092.839999999998</v>
      </c>
      <c r="K167" s="4"/>
      <c r="L167" s="4"/>
      <c r="M167" s="4"/>
      <c r="N167" s="23">
        <f t="shared" si="15"/>
        <v>18567.839999999997</v>
      </c>
      <c r="O167" s="4"/>
      <c r="P167" s="4">
        <v>251</v>
      </c>
      <c r="Q167" s="59">
        <f t="shared" si="16"/>
        <v>73.975458167330657</v>
      </c>
      <c r="R167" s="19"/>
      <c r="S167" s="59">
        <f t="shared" si="17"/>
        <v>82.730139854716569</v>
      </c>
      <c r="T167" s="60">
        <v>1247</v>
      </c>
    </row>
    <row r="168" spans="1:20">
      <c r="A168" s="4" t="s">
        <v>164</v>
      </c>
      <c r="B168" s="4" t="s">
        <v>547</v>
      </c>
      <c r="C168" s="4">
        <v>650</v>
      </c>
      <c r="D168" s="4">
        <f t="shared" si="12"/>
        <v>7800</v>
      </c>
      <c r="E168" s="4" t="s">
        <v>164</v>
      </c>
      <c r="F168" s="64">
        <v>27487</v>
      </c>
      <c r="G168" s="4">
        <v>7475</v>
      </c>
      <c r="H168" s="19">
        <f t="shared" si="13"/>
        <v>20012</v>
      </c>
      <c r="I168" s="4">
        <v>0.32</v>
      </c>
      <c r="J168" s="23">
        <f t="shared" si="14"/>
        <v>13608.159999999998</v>
      </c>
      <c r="K168" s="4"/>
      <c r="L168" s="4"/>
      <c r="M168" s="4"/>
      <c r="N168" s="23">
        <f t="shared" si="15"/>
        <v>21083.159999999996</v>
      </c>
      <c r="O168" s="4"/>
      <c r="P168" s="4">
        <v>251</v>
      </c>
      <c r="Q168" s="59">
        <f t="shared" si="16"/>
        <v>83.99665338645417</v>
      </c>
      <c r="R168" s="19"/>
      <c r="S168" s="59">
        <f t="shared" si="17"/>
        <v>92.860842492301927</v>
      </c>
      <c r="T168" s="60">
        <v>1276</v>
      </c>
    </row>
    <row r="169" spans="1:20">
      <c r="A169" s="4" t="s">
        <v>165</v>
      </c>
      <c r="B169" s="4" t="s">
        <v>548</v>
      </c>
      <c r="C169" s="4">
        <v>700</v>
      </c>
      <c r="D169" s="4">
        <f t="shared" si="12"/>
        <v>8400</v>
      </c>
      <c r="E169" s="4" t="s">
        <v>165</v>
      </c>
      <c r="F169" s="64">
        <v>27383</v>
      </c>
      <c r="G169" s="4">
        <v>7475</v>
      </c>
      <c r="H169" s="19">
        <f t="shared" si="13"/>
        <v>19908</v>
      </c>
      <c r="I169" s="4">
        <v>0.32</v>
      </c>
      <c r="J169" s="23">
        <f t="shared" si="14"/>
        <v>13537.439999999999</v>
      </c>
      <c r="K169" s="4"/>
      <c r="L169" s="4"/>
      <c r="M169" s="4"/>
      <c r="N169" s="23">
        <f t="shared" si="15"/>
        <v>21012.44</v>
      </c>
      <c r="O169" s="4"/>
      <c r="P169" s="4">
        <v>251</v>
      </c>
      <c r="Q169" s="59">
        <f t="shared" si="16"/>
        <v>83.714900398406371</v>
      </c>
      <c r="R169" s="19"/>
      <c r="S169" s="59">
        <f t="shared" si="17"/>
        <v>100.34056016340797</v>
      </c>
      <c r="T169" s="4">
        <v>507</v>
      </c>
    </row>
    <row r="170" spans="1:20">
      <c r="A170" s="4" t="s">
        <v>166</v>
      </c>
      <c r="B170" s="4" t="s">
        <v>549</v>
      </c>
      <c r="C170" s="4">
        <v>595</v>
      </c>
      <c r="D170" s="4">
        <f t="shared" si="12"/>
        <v>7140</v>
      </c>
      <c r="E170" s="4" t="s">
        <v>166</v>
      </c>
      <c r="F170" s="60">
        <v>29041</v>
      </c>
      <c r="G170" s="4">
        <v>7475</v>
      </c>
      <c r="H170" s="19">
        <f t="shared" si="13"/>
        <v>21566</v>
      </c>
      <c r="I170" s="4">
        <v>0.32</v>
      </c>
      <c r="J170" s="23">
        <f t="shared" si="14"/>
        <v>14664.88</v>
      </c>
      <c r="K170" s="4"/>
      <c r="L170" s="4"/>
      <c r="M170" s="4"/>
      <c r="N170" s="23">
        <f t="shared" si="15"/>
        <v>22139.879999999997</v>
      </c>
      <c r="O170" s="4"/>
      <c r="P170" s="4">
        <v>251</v>
      </c>
      <c r="Q170" s="59">
        <f t="shared" si="16"/>
        <v>88.20669322709162</v>
      </c>
      <c r="R170" s="19"/>
      <c r="S170" s="59">
        <f t="shared" si="17"/>
        <v>80.946238190992915</v>
      </c>
      <c r="T170" s="60">
        <v>1943</v>
      </c>
    </row>
    <row r="171" spans="1:20">
      <c r="A171" s="4" t="s">
        <v>167</v>
      </c>
      <c r="B171" s="4" t="s">
        <v>550</v>
      </c>
      <c r="C171" s="4">
        <v>870</v>
      </c>
      <c r="D171" s="4">
        <f t="shared" si="12"/>
        <v>10440</v>
      </c>
      <c r="E171" s="4" t="s">
        <v>167</v>
      </c>
      <c r="F171" s="64">
        <v>29434</v>
      </c>
      <c r="G171" s="4">
        <v>7475</v>
      </c>
      <c r="H171" s="19">
        <f t="shared" si="13"/>
        <v>21959</v>
      </c>
      <c r="I171" s="4">
        <v>0.32</v>
      </c>
      <c r="J171" s="23">
        <f t="shared" si="14"/>
        <v>14932.119999999999</v>
      </c>
      <c r="K171" s="4"/>
      <c r="L171" s="4"/>
      <c r="M171" s="4"/>
      <c r="N171" s="23">
        <f t="shared" si="15"/>
        <v>22407.119999999999</v>
      </c>
      <c r="O171" s="4"/>
      <c r="P171" s="4">
        <v>251</v>
      </c>
      <c r="Q171" s="59">
        <f t="shared" si="16"/>
        <v>89.271394422310749</v>
      </c>
      <c r="R171" s="19"/>
      <c r="S171" s="59">
        <f t="shared" si="17"/>
        <v>116.94675620963338</v>
      </c>
      <c r="T171" s="4">
        <v>399</v>
      </c>
    </row>
    <row r="172" spans="1:20">
      <c r="A172" s="4" t="s">
        <v>168</v>
      </c>
      <c r="B172" s="4" t="s">
        <v>551</v>
      </c>
      <c r="C172" s="4">
        <v>575</v>
      </c>
      <c r="D172" s="4">
        <f t="shared" si="12"/>
        <v>6900</v>
      </c>
      <c r="E172" s="4" t="s">
        <v>168</v>
      </c>
      <c r="F172" s="64">
        <v>28715</v>
      </c>
      <c r="G172" s="4">
        <v>7475</v>
      </c>
      <c r="H172" s="19">
        <f t="shared" si="13"/>
        <v>21240</v>
      </c>
      <c r="I172" s="4">
        <v>0.32</v>
      </c>
      <c r="J172" s="23">
        <f t="shared" si="14"/>
        <v>14443.199999999999</v>
      </c>
      <c r="K172" s="4"/>
      <c r="L172" s="4"/>
      <c r="M172" s="4"/>
      <c r="N172" s="23">
        <f t="shared" si="15"/>
        <v>21918.199999999997</v>
      </c>
      <c r="O172" s="4"/>
      <c r="P172" s="4">
        <v>251</v>
      </c>
      <c r="Q172" s="59">
        <f t="shared" si="16"/>
        <v>87.323505976095603</v>
      </c>
      <c r="R172" s="19"/>
      <c r="S172" s="59">
        <f t="shared" si="17"/>
        <v>79.016525079614212</v>
      </c>
      <c r="T172" s="4">
        <v>301</v>
      </c>
    </row>
    <row r="173" spans="1:20">
      <c r="A173" s="4" t="s">
        <v>169</v>
      </c>
      <c r="B173" s="4" t="s">
        <v>552</v>
      </c>
      <c r="C173" s="4">
        <v>495</v>
      </c>
      <c r="D173" s="4">
        <f t="shared" si="12"/>
        <v>5940</v>
      </c>
      <c r="E173" s="4" t="s">
        <v>169</v>
      </c>
      <c r="F173" s="64">
        <v>23874</v>
      </c>
      <c r="G173" s="4">
        <v>7475</v>
      </c>
      <c r="H173" s="19">
        <f t="shared" si="13"/>
        <v>16399</v>
      </c>
      <c r="I173" s="4">
        <v>0.32</v>
      </c>
      <c r="J173" s="23">
        <f t="shared" si="14"/>
        <v>11151.32</v>
      </c>
      <c r="K173" s="4"/>
      <c r="L173" s="4"/>
      <c r="M173" s="4"/>
      <c r="N173" s="23">
        <f t="shared" si="15"/>
        <v>18626.32</v>
      </c>
      <c r="O173" s="4"/>
      <c r="P173" s="4">
        <v>251</v>
      </c>
      <c r="Q173" s="59">
        <f t="shared" si="16"/>
        <v>74.208446215139446</v>
      </c>
      <c r="R173" s="19"/>
      <c r="S173" s="59">
        <f t="shared" si="17"/>
        <v>80.044796825137752</v>
      </c>
      <c r="T173" s="4">
        <v>594</v>
      </c>
    </row>
    <row r="174" spans="1:20">
      <c r="A174" s="4" t="s">
        <v>170</v>
      </c>
      <c r="B174" s="4" t="s">
        <v>553</v>
      </c>
      <c r="C174" s="4">
        <v>565</v>
      </c>
      <c r="D174" s="4">
        <f t="shared" si="12"/>
        <v>6780</v>
      </c>
      <c r="E174" s="4" t="s">
        <v>170</v>
      </c>
      <c r="F174" s="64">
        <v>29084</v>
      </c>
      <c r="G174" s="4">
        <v>7475</v>
      </c>
      <c r="H174" s="19">
        <f t="shared" si="13"/>
        <v>21609</v>
      </c>
      <c r="I174" s="4">
        <v>0.32</v>
      </c>
      <c r="J174" s="23">
        <f t="shared" si="14"/>
        <v>14694.119999999999</v>
      </c>
      <c r="K174" s="4"/>
      <c r="L174" s="4"/>
      <c r="M174" s="4"/>
      <c r="N174" s="23">
        <f t="shared" si="15"/>
        <v>22169.119999999999</v>
      </c>
      <c r="O174" s="4"/>
      <c r="P174" s="4">
        <v>251</v>
      </c>
      <c r="Q174" s="59">
        <f t="shared" si="16"/>
        <v>88.323187250996014</v>
      </c>
      <c r="R174" s="19"/>
      <c r="S174" s="59">
        <f t="shared" si="17"/>
        <v>76.763534141183769</v>
      </c>
      <c r="T174" s="4">
        <v>381</v>
      </c>
    </row>
    <row r="175" spans="1:20">
      <c r="A175" s="4" t="s">
        <v>171</v>
      </c>
      <c r="B175" s="4" t="s">
        <v>554</v>
      </c>
      <c r="C175" s="4">
        <v>695</v>
      </c>
      <c r="D175" s="4">
        <f t="shared" si="12"/>
        <v>8340</v>
      </c>
      <c r="E175" s="4" t="s">
        <v>171</v>
      </c>
      <c r="F175" s="64">
        <v>31353</v>
      </c>
      <c r="G175" s="4">
        <v>7475</v>
      </c>
      <c r="H175" s="19">
        <f t="shared" si="13"/>
        <v>23878</v>
      </c>
      <c r="I175" s="4">
        <v>0.32</v>
      </c>
      <c r="J175" s="23">
        <f t="shared" si="14"/>
        <v>16237.039999999999</v>
      </c>
      <c r="K175" s="4"/>
      <c r="L175" s="4"/>
      <c r="M175" s="4"/>
      <c r="N175" s="23">
        <f t="shared" si="15"/>
        <v>23712.04</v>
      </c>
      <c r="O175" s="4"/>
      <c r="P175" s="4">
        <v>251</v>
      </c>
      <c r="Q175" s="59">
        <f t="shared" si="16"/>
        <v>94.470278884462161</v>
      </c>
      <c r="R175" s="19"/>
      <c r="S175" s="59">
        <f t="shared" si="17"/>
        <v>88.281733667790704</v>
      </c>
      <c r="T175" s="4">
        <v>268</v>
      </c>
    </row>
    <row r="176" spans="1:20">
      <c r="A176" s="4" t="s">
        <v>172</v>
      </c>
      <c r="B176" s="4" t="s">
        <v>555</v>
      </c>
      <c r="C176" s="4">
        <v>650</v>
      </c>
      <c r="D176" s="4">
        <f t="shared" si="12"/>
        <v>7800</v>
      </c>
      <c r="E176" s="4" t="s">
        <v>172</v>
      </c>
      <c r="F176" s="60">
        <v>29301</v>
      </c>
      <c r="G176" s="4">
        <v>7475</v>
      </c>
      <c r="H176" s="19">
        <f t="shared" si="13"/>
        <v>21826</v>
      </c>
      <c r="I176" s="4">
        <v>0.32</v>
      </c>
      <c r="J176" s="23">
        <f t="shared" si="14"/>
        <v>14841.679999999998</v>
      </c>
      <c r="K176" s="4"/>
      <c r="L176" s="4"/>
      <c r="M176" s="4"/>
      <c r="N176" s="23">
        <f t="shared" si="15"/>
        <v>22316.68</v>
      </c>
      <c r="O176" s="4"/>
      <c r="P176" s="4">
        <v>251</v>
      </c>
      <c r="Q176" s="59">
        <f t="shared" si="16"/>
        <v>88.91107569721116</v>
      </c>
      <c r="R176" s="19"/>
      <c r="S176" s="59">
        <f t="shared" si="17"/>
        <v>87.728102925703993</v>
      </c>
      <c r="T176" s="60">
        <v>4818</v>
      </c>
    </row>
    <row r="177" spans="1:20">
      <c r="A177" s="4" t="s">
        <v>173</v>
      </c>
      <c r="B177" s="4" t="s">
        <v>556</v>
      </c>
      <c r="C177" s="4">
        <v>725</v>
      </c>
      <c r="D177" s="4">
        <f t="shared" si="12"/>
        <v>8700</v>
      </c>
      <c r="E177" s="4" t="s">
        <v>173</v>
      </c>
      <c r="F177" s="64">
        <v>28395</v>
      </c>
      <c r="G177" s="4">
        <v>7475</v>
      </c>
      <c r="H177" s="19">
        <f t="shared" si="13"/>
        <v>20920</v>
      </c>
      <c r="I177" s="4">
        <v>0.32</v>
      </c>
      <c r="J177" s="23">
        <f t="shared" si="14"/>
        <v>14225.599999999999</v>
      </c>
      <c r="K177" s="4"/>
      <c r="L177" s="4"/>
      <c r="M177" s="4"/>
      <c r="N177" s="23">
        <f t="shared" si="15"/>
        <v>21700.6</v>
      </c>
      <c r="O177" s="4"/>
      <c r="P177" s="4">
        <v>251</v>
      </c>
      <c r="Q177" s="59">
        <f t="shared" si="16"/>
        <v>86.456573705179281</v>
      </c>
      <c r="R177" s="19"/>
      <c r="S177" s="59">
        <f t="shared" si="17"/>
        <v>100.62855404919679</v>
      </c>
      <c r="T177" s="4">
        <v>297</v>
      </c>
    </row>
    <row r="178" spans="1:20">
      <c r="A178" s="4" t="s">
        <v>174</v>
      </c>
      <c r="B178" s="4" t="s">
        <v>557</v>
      </c>
      <c r="C178" s="4">
        <v>600</v>
      </c>
      <c r="D178" s="4">
        <f t="shared" si="12"/>
        <v>7200</v>
      </c>
      <c r="E178" s="4" t="s">
        <v>174</v>
      </c>
      <c r="F178" s="64">
        <v>28114</v>
      </c>
      <c r="G178" s="4">
        <v>7475</v>
      </c>
      <c r="H178" s="19">
        <f t="shared" si="13"/>
        <v>20639</v>
      </c>
      <c r="I178" s="4">
        <v>0.32</v>
      </c>
      <c r="J178" s="23">
        <f t="shared" si="14"/>
        <v>14034.519999999999</v>
      </c>
      <c r="K178" s="4"/>
      <c r="L178" s="4"/>
      <c r="M178" s="4"/>
      <c r="N178" s="23">
        <f t="shared" si="15"/>
        <v>21509.519999999997</v>
      </c>
      <c r="O178" s="4"/>
      <c r="P178" s="4">
        <v>251</v>
      </c>
      <c r="Q178" s="59">
        <f t="shared" si="16"/>
        <v>85.695298804780862</v>
      </c>
      <c r="R178" s="19"/>
      <c r="S178" s="59">
        <f t="shared" si="17"/>
        <v>84.018611293975894</v>
      </c>
      <c r="T178" s="4">
        <v>570</v>
      </c>
    </row>
    <row r="179" spans="1:20">
      <c r="A179" s="4" t="s">
        <v>175</v>
      </c>
      <c r="B179" s="4" t="s">
        <v>558</v>
      </c>
      <c r="C179" s="4">
        <v>825</v>
      </c>
      <c r="D179" s="4">
        <f t="shared" si="12"/>
        <v>9900</v>
      </c>
      <c r="E179" s="4" t="s">
        <v>175</v>
      </c>
      <c r="F179" s="64">
        <v>37737</v>
      </c>
      <c r="G179" s="4">
        <v>7475</v>
      </c>
      <c r="H179" s="19">
        <f t="shared" si="13"/>
        <v>30262</v>
      </c>
      <c r="I179" s="4">
        <v>0.32</v>
      </c>
      <c r="J179" s="23">
        <f t="shared" si="14"/>
        <v>20578.16</v>
      </c>
      <c r="K179" s="4"/>
      <c r="L179" s="4"/>
      <c r="M179" s="4"/>
      <c r="N179" s="23">
        <f t="shared" si="15"/>
        <v>28053.16</v>
      </c>
      <c r="O179" s="4"/>
      <c r="P179" s="4">
        <v>251</v>
      </c>
      <c r="Q179" s="59">
        <f t="shared" si="16"/>
        <v>111.76557768924303</v>
      </c>
      <c r="R179" s="19"/>
      <c r="S179" s="59">
        <f t="shared" si="17"/>
        <v>88.578256424588176</v>
      </c>
      <c r="T179" s="4">
        <v>143</v>
      </c>
    </row>
    <row r="180" spans="1:20">
      <c r="A180" s="4" t="s">
        <v>176</v>
      </c>
      <c r="B180" s="4" t="s">
        <v>559</v>
      </c>
      <c r="C180" s="4">
        <v>725</v>
      </c>
      <c r="D180" s="4">
        <f t="shared" si="12"/>
        <v>8700</v>
      </c>
      <c r="E180" s="4" t="s">
        <v>176</v>
      </c>
      <c r="F180" s="64">
        <v>25636</v>
      </c>
      <c r="G180" s="4">
        <v>7475</v>
      </c>
      <c r="H180" s="19">
        <f t="shared" si="13"/>
        <v>18161</v>
      </c>
      <c r="I180" s="4">
        <v>0.32</v>
      </c>
      <c r="J180" s="23">
        <f t="shared" si="14"/>
        <v>12349.48</v>
      </c>
      <c r="K180" s="4"/>
      <c r="L180" s="4"/>
      <c r="M180" s="4"/>
      <c r="N180" s="23">
        <f t="shared" si="15"/>
        <v>19824.48</v>
      </c>
      <c r="O180" s="4"/>
      <c r="P180" s="4">
        <v>251</v>
      </c>
      <c r="Q180" s="59">
        <f t="shared" si="16"/>
        <v>78.981992031872508</v>
      </c>
      <c r="R180" s="19"/>
      <c r="S180" s="59">
        <f t="shared" si="17"/>
        <v>110.15169124234281</v>
      </c>
      <c r="T180" s="4">
        <v>224</v>
      </c>
    </row>
    <row r="181" spans="1:20">
      <c r="A181" s="4" t="s">
        <v>177</v>
      </c>
      <c r="B181" s="4" t="s">
        <v>560</v>
      </c>
      <c r="C181" s="4">
        <v>725</v>
      </c>
      <c r="D181" s="4">
        <f t="shared" si="12"/>
        <v>8700</v>
      </c>
      <c r="E181" s="4" t="s">
        <v>177</v>
      </c>
      <c r="F181" s="64">
        <v>31198</v>
      </c>
      <c r="G181" s="4">
        <v>7475</v>
      </c>
      <c r="H181" s="19">
        <f t="shared" si="13"/>
        <v>23723</v>
      </c>
      <c r="I181" s="4">
        <v>0.32</v>
      </c>
      <c r="J181" s="23">
        <f t="shared" si="14"/>
        <v>16131.64</v>
      </c>
      <c r="K181" s="4"/>
      <c r="L181" s="4"/>
      <c r="M181" s="4"/>
      <c r="N181" s="23">
        <f t="shared" si="15"/>
        <v>23606.639999999999</v>
      </c>
      <c r="O181" s="4"/>
      <c r="P181" s="4">
        <v>251</v>
      </c>
      <c r="Q181" s="59">
        <f t="shared" si="16"/>
        <v>94.050358565737056</v>
      </c>
      <c r="R181" s="19"/>
      <c r="S181" s="59">
        <f t="shared" si="17"/>
        <v>92.503634570612334</v>
      </c>
      <c r="T181" s="4">
        <v>496</v>
      </c>
    </row>
    <row r="182" spans="1:20">
      <c r="A182" s="4" t="s">
        <v>178</v>
      </c>
      <c r="B182" s="4" t="s">
        <v>561</v>
      </c>
      <c r="C182" s="4">
        <v>610</v>
      </c>
      <c r="D182" s="4">
        <f t="shared" si="12"/>
        <v>7320</v>
      </c>
      <c r="E182" s="4" t="s">
        <v>178</v>
      </c>
      <c r="F182" s="64">
        <v>27089</v>
      </c>
      <c r="G182" s="4">
        <v>7475</v>
      </c>
      <c r="H182" s="19">
        <f t="shared" si="13"/>
        <v>19614</v>
      </c>
      <c r="I182" s="4">
        <v>0.32</v>
      </c>
      <c r="J182" s="23">
        <f t="shared" si="14"/>
        <v>13337.519999999999</v>
      </c>
      <c r="K182" s="4"/>
      <c r="L182" s="4"/>
      <c r="M182" s="4"/>
      <c r="N182" s="23">
        <f t="shared" si="15"/>
        <v>20812.519999999997</v>
      </c>
      <c r="O182" s="4"/>
      <c r="P182" s="4">
        <v>251</v>
      </c>
      <c r="Q182" s="59">
        <f t="shared" si="16"/>
        <v>82.918406374501984</v>
      </c>
      <c r="R182" s="19"/>
      <c r="S182" s="59">
        <f t="shared" si="17"/>
        <v>88.279554806433822</v>
      </c>
      <c r="T182" s="60">
        <v>1198</v>
      </c>
    </row>
    <row r="183" spans="1:20">
      <c r="A183" s="4" t="s">
        <v>179</v>
      </c>
      <c r="B183" s="4" t="s">
        <v>562</v>
      </c>
      <c r="C183" s="4">
        <v>875</v>
      </c>
      <c r="D183" s="4">
        <f t="shared" si="12"/>
        <v>10500</v>
      </c>
      <c r="E183" s="4" t="s">
        <v>179</v>
      </c>
      <c r="F183" s="64">
        <v>30677</v>
      </c>
      <c r="G183" s="4">
        <v>7475</v>
      </c>
      <c r="H183" s="19">
        <f t="shared" si="13"/>
        <v>23202</v>
      </c>
      <c r="I183" s="4">
        <v>0.32</v>
      </c>
      <c r="J183" s="23">
        <f t="shared" si="14"/>
        <v>15777.359999999999</v>
      </c>
      <c r="K183" s="4"/>
      <c r="L183" s="4"/>
      <c r="M183" s="4"/>
      <c r="N183" s="23">
        <f t="shared" si="15"/>
        <v>23252.36</v>
      </c>
      <c r="O183" s="4"/>
      <c r="P183" s="4">
        <v>251</v>
      </c>
      <c r="Q183" s="59">
        <f t="shared" si="16"/>
        <v>92.638884462151395</v>
      </c>
      <c r="R183" s="19"/>
      <c r="S183" s="59">
        <f t="shared" si="17"/>
        <v>113.34333375192884</v>
      </c>
      <c r="T183" s="4">
        <v>303</v>
      </c>
    </row>
    <row r="184" spans="1:20">
      <c r="A184" s="4" t="s">
        <v>180</v>
      </c>
      <c r="B184" s="4" t="s">
        <v>563</v>
      </c>
      <c r="C184" s="4">
        <v>725</v>
      </c>
      <c r="D184" s="4">
        <f t="shared" si="12"/>
        <v>8700</v>
      </c>
      <c r="E184" s="4" t="s">
        <v>180</v>
      </c>
      <c r="F184" s="64">
        <v>24453</v>
      </c>
      <c r="G184" s="4">
        <v>7475</v>
      </c>
      <c r="H184" s="19">
        <f t="shared" si="13"/>
        <v>16978</v>
      </c>
      <c r="I184" s="4">
        <v>0.32</v>
      </c>
      <c r="J184" s="23">
        <f t="shared" si="14"/>
        <v>11545.039999999999</v>
      </c>
      <c r="K184" s="4"/>
      <c r="L184" s="4"/>
      <c r="M184" s="4"/>
      <c r="N184" s="23">
        <f t="shared" si="15"/>
        <v>19020.04</v>
      </c>
      <c r="O184" s="4"/>
      <c r="P184" s="4">
        <v>251</v>
      </c>
      <c r="Q184" s="59">
        <f t="shared" si="16"/>
        <v>75.777051792828686</v>
      </c>
      <c r="R184" s="19"/>
      <c r="S184" s="59">
        <f t="shared" si="17"/>
        <v>114.81048409992829</v>
      </c>
      <c r="T184" s="4">
        <v>266</v>
      </c>
    </row>
    <row r="185" spans="1:20">
      <c r="A185" s="4" t="s">
        <v>181</v>
      </c>
      <c r="B185" s="4" t="s">
        <v>564</v>
      </c>
      <c r="C185" s="4">
        <v>650</v>
      </c>
      <c r="D185" s="4">
        <f t="shared" si="12"/>
        <v>7800</v>
      </c>
      <c r="E185" s="4" t="s">
        <v>181</v>
      </c>
      <c r="F185" s="64">
        <v>33128</v>
      </c>
      <c r="G185" s="4">
        <v>7475</v>
      </c>
      <c r="H185" s="19">
        <f t="shared" si="13"/>
        <v>25653</v>
      </c>
      <c r="I185" s="4">
        <v>0.32</v>
      </c>
      <c r="J185" s="23">
        <f t="shared" si="14"/>
        <v>17444.039999999997</v>
      </c>
      <c r="K185" s="4"/>
      <c r="L185" s="4"/>
      <c r="M185" s="4"/>
      <c r="N185" s="23">
        <f t="shared" si="15"/>
        <v>24919.039999999997</v>
      </c>
      <c r="O185" s="4"/>
      <c r="P185" s="4">
        <v>251</v>
      </c>
      <c r="Q185" s="59">
        <f t="shared" si="16"/>
        <v>99.279043824701191</v>
      </c>
      <c r="R185" s="19"/>
      <c r="S185" s="59">
        <f t="shared" si="17"/>
        <v>78.566429525374971</v>
      </c>
      <c r="T185" s="4">
        <v>128</v>
      </c>
    </row>
    <row r="186" spans="1:20">
      <c r="A186" s="4" t="s">
        <v>182</v>
      </c>
      <c r="B186" s="4" t="s">
        <v>565</v>
      </c>
      <c r="C186" s="4">
        <v>750</v>
      </c>
      <c r="D186" s="4">
        <f t="shared" si="12"/>
        <v>9000</v>
      </c>
      <c r="E186" s="4" t="s">
        <v>182</v>
      </c>
      <c r="F186" s="64">
        <v>29793</v>
      </c>
      <c r="G186" s="4">
        <v>7475</v>
      </c>
      <c r="H186" s="19">
        <f t="shared" si="13"/>
        <v>22318</v>
      </c>
      <c r="I186" s="4">
        <v>0.32</v>
      </c>
      <c r="J186" s="23">
        <f t="shared" si="14"/>
        <v>15176.239999999998</v>
      </c>
      <c r="K186" s="4"/>
      <c r="L186" s="4"/>
      <c r="M186" s="4"/>
      <c r="N186" s="23">
        <f t="shared" si="15"/>
        <v>22651.239999999998</v>
      </c>
      <c r="O186" s="4"/>
      <c r="P186" s="4">
        <v>251</v>
      </c>
      <c r="Q186" s="59">
        <f t="shared" si="16"/>
        <v>90.243984063745017</v>
      </c>
      <c r="R186" s="19"/>
      <c r="S186" s="59">
        <f t="shared" si="17"/>
        <v>99.729639525253361</v>
      </c>
      <c r="T186" s="4">
        <v>160</v>
      </c>
    </row>
    <row r="187" spans="1:20">
      <c r="A187" s="4" t="s">
        <v>183</v>
      </c>
      <c r="B187" s="4" t="s">
        <v>566</v>
      </c>
      <c r="C187" s="4">
        <v>585</v>
      </c>
      <c r="D187" s="4">
        <f t="shared" si="12"/>
        <v>7020</v>
      </c>
      <c r="E187" s="4" t="s">
        <v>183</v>
      </c>
      <c r="F187" s="64">
        <v>24575</v>
      </c>
      <c r="G187" s="4">
        <v>7475</v>
      </c>
      <c r="H187" s="19">
        <f t="shared" si="13"/>
        <v>17100</v>
      </c>
      <c r="I187" s="4">
        <v>0.32</v>
      </c>
      <c r="J187" s="23">
        <f t="shared" si="14"/>
        <v>11627.999999999998</v>
      </c>
      <c r="K187" s="4"/>
      <c r="L187" s="4"/>
      <c r="M187" s="4"/>
      <c r="N187" s="23">
        <f t="shared" si="15"/>
        <v>19103</v>
      </c>
      <c r="O187" s="4"/>
      <c r="P187" s="4">
        <v>251</v>
      </c>
      <c r="Q187" s="59">
        <f t="shared" si="16"/>
        <v>76.107569721115539</v>
      </c>
      <c r="R187" s="19"/>
      <c r="S187" s="59">
        <f t="shared" si="17"/>
        <v>92.237868397633875</v>
      </c>
      <c r="T187" s="4">
        <v>819</v>
      </c>
    </row>
    <row r="188" spans="1:20">
      <c r="A188" s="4" t="s">
        <v>184</v>
      </c>
      <c r="B188" s="4" t="s">
        <v>567</v>
      </c>
      <c r="C188" s="4">
        <v>695</v>
      </c>
      <c r="D188" s="4">
        <f t="shared" si="12"/>
        <v>8340</v>
      </c>
      <c r="E188" s="4" t="s">
        <v>184</v>
      </c>
      <c r="F188" s="64">
        <v>31159</v>
      </c>
      <c r="G188" s="4">
        <v>7475</v>
      </c>
      <c r="H188" s="19">
        <f t="shared" si="13"/>
        <v>23684</v>
      </c>
      <c r="I188" s="4">
        <v>0.32</v>
      </c>
      <c r="J188" s="23">
        <f t="shared" si="14"/>
        <v>16105.119999999999</v>
      </c>
      <c r="K188" s="4"/>
      <c r="L188" s="4"/>
      <c r="M188" s="4"/>
      <c r="N188" s="23">
        <f t="shared" si="15"/>
        <v>23580.12</v>
      </c>
      <c r="O188" s="4"/>
      <c r="P188" s="4">
        <v>251</v>
      </c>
      <c r="Q188" s="59">
        <f t="shared" si="16"/>
        <v>93.944701195219125</v>
      </c>
      <c r="R188" s="19"/>
      <c r="S188" s="59">
        <f t="shared" si="17"/>
        <v>88.775629640561618</v>
      </c>
      <c r="T188" s="4">
        <v>214</v>
      </c>
    </row>
    <row r="189" spans="1:20">
      <c r="A189" s="4" t="s">
        <v>185</v>
      </c>
      <c r="B189" s="4" t="s">
        <v>568</v>
      </c>
      <c r="C189" s="4">
        <v>795</v>
      </c>
      <c r="D189" s="4">
        <f t="shared" si="12"/>
        <v>9540</v>
      </c>
      <c r="E189" s="4" t="s">
        <v>185</v>
      </c>
      <c r="F189" s="60">
        <v>31683</v>
      </c>
      <c r="G189" s="4">
        <v>7475</v>
      </c>
      <c r="H189" s="19">
        <f t="shared" si="13"/>
        <v>24208</v>
      </c>
      <c r="I189" s="4">
        <v>0.32</v>
      </c>
      <c r="J189" s="23">
        <f t="shared" si="14"/>
        <v>16461.439999999999</v>
      </c>
      <c r="K189" s="4"/>
      <c r="L189" s="4"/>
      <c r="M189" s="4"/>
      <c r="N189" s="23">
        <f t="shared" si="15"/>
        <v>23936.44</v>
      </c>
      <c r="O189" s="4"/>
      <c r="P189" s="4">
        <v>251</v>
      </c>
      <c r="Q189" s="59">
        <f t="shared" si="16"/>
        <v>95.364302788844611</v>
      </c>
      <c r="R189" s="19"/>
      <c r="S189" s="59">
        <f t="shared" si="17"/>
        <v>100.0374324669834</v>
      </c>
      <c r="T189" s="60">
        <v>1791</v>
      </c>
    </row>
    <row r="190" spans="1:20">
      <c r="A190" s="4" t="s">
        <v>186</v>
      </c>
      <c r="B190" s="4" t="s">
        <v>569</v>
      </c>
      <c r="C190" s="4">
        <v>795</v>
      </c>
      <c r="D190" s="4">
        <f t="shared" si="12"/>
        <v>9540</v>
      </c>
      <c r="E190" s="4" t="s">
        <v>186</v>
      </c>
      <c r="F190" s="64">
        <v>28861</v>
      </c>
      <c r="G190" s="4">
        <v>7475</v>
      </c>
      <c r="H190" s="19">
        <f t="shared" si="13"/>
        <v>21386</v>
      </c>
      <c r="I190" s="4">
        <v>0.32</v>
      </c>
      <c r="J190" s="23">
        <f t="shared" si="14"/>
        <v>14542.48</v>
      </c>
      <c r="K190" s="4"/>
      <c r="L190" s="4"/>
      <c r="M190" s="4"/>
      <c r="N190" s="23">
        <f t="shared" si="15"/>
        <v>22017.48</v>
      </c>
      <c r="O190" s="4"/>
      <c r="P190" s="4">
        <v>251</v>
      </c>
      <c r="Q190" s="59">
        <f t="shared" si="16"/>
        <v>87.719043824701188</v>
      </c>
      <c r="R190" s="19"/>
      <c r="S190" s="59">
        <f t="shared" si="17"/>
        <v>108.75631543664399</v>
      </c>
      <c r="T190" s="4">
        <v>171</v>
      </c>
    </row>
    <row r="191" spans="1:20">
      <c r="A191" s="4" t="s">
        <v>187</v>
      </c>
      <c r="B191" s="4" t="s">
        <v>570</v>
      </c>
      <c r="C191" s="4">
        <v>795</v>
      </c>
      <c r="D191" s="4">
        <f t="shared" si="12"/>
        <v>9540</v>
      </c>
      <c r="E191" s="4" t="s">
        <v>187</v>
      </c>
      <c r="F191" s="64">
        <v>30751</v>
      </c>
      <c r="G191" s="4">
        <v>7475</v>
      </c>
      <c r="H191" s="19">
        <f t="shared" si="13"/>
        <v>23276</v>
      </c>
      <c r="I191" s="4">
        <v>0.32</v>
      </c>
      <c r="J191" s="23">
        <f t="shared" si="14"/>
        <v>15827.679999999998</v>
      </c>
      <c r="K191" s="4"/>
      <c r="L191" s="4"/>
      <c r="M191" s="4"/>
      <c r="N191" s="23">
        <f t="shared" si="15"/>
        <v>23302.68</v>
      </c>
      <c r="O191" s="4"/>
      <c r="P191" s="4">
        <v>251</v>
      </c>
      <c r="Q191" s="59">
        <f t="shared" si="16"/>
        <v>92.839362549800796</v>
      </c>
      <c r="R191" s="19"/>
      <c r="S191" s="59">
        <f t="shared" si="17"/>
        <v>102.75813769060039</v>
      </c>
      <c r="T191" s="4">
        <v>311</v>
      </c>
    </row>
    <row r="192" spans="1:20">
      <c r="A192" s="4" t="s">
        <v>188</v>
      </c>
      <c r="B192" s="4" t="s">
        <v>571</v>
      </c>
      <c r="C192" s="4">
        <v>775</v>
      </c>
      <c r="D192" s="4">
        <f t="shared" si="12"/>
        <v>9300</v>
      </c>
      <c r="E192" s="4" t="s">
        <v>188</v>
      </c>
      <c r="F192" s="64">
        <v>31419</v>
      </c>
      <c r="G192" s="4">
        <v>7475</v>
      </c>
      <c r="H192" s="19">
        <f t="shared" si="13"/>
        <v>23944</v>
      </c>
      <c r="I192" s="4">
        <v>0.32</v>
      </c>
      <c r="J192" s="23">
        <f t="shared" si="14"/>
        <v>16281.919999999998</v>
      </c>
      <c r="K192" s="4"/>
      <c r="L192" s="4"/>
      <c r="M192" s="4"/>
      <c r="N192" s="23">
        <f t="shared" si="15"/>
        <v>23756.92</v>
      </c>
      <c r="O192" s="4"/>
      <c r="P192" s="4">
        <v>251</v>
      </c>
      <c r="Q192" s="59">
        <f t="shared" si="16"/>
        <v>94.649083665338637</v>
      </c>
      <c r="R192" s="19"/>
      <c r="S192" s="59">
        <f t="shared" si="17"/>
        <v>98.257686602472049</v>
      </c>
      <c r="T192" s="4">
        <v>350</v>
      </c>
    </row>
    <row r="193" spans="1:20">
      <c r="A193" s="4" t="s">
        <v>189</v>
      </c>
      <c r="B193" s="4" t="s">
        <v>572</v>
      </c>
      <c r="C193" s="4">
        <v>850</v>
      </c>
      <c r="D193" s="4">
        <f t="shared" si="12"/>
        <v>10200</v>
      </c>
      <c r="E193" s="4" t="s">
        <v>189</v>
      </c>
      <c r="F193" s="64">
        <v>28743</v>
      </c>
      <c r="G193" s="4">
        <v>7475</v>
      </c>
      <c r="H193" s="19">
        <f t="shared" si="13"/>
        <v>21268</v>
      </c>
      <c r="I193" s="4">
        <v>0.32</v>
      </c>
      <c r="J193" s="23">
        <f t="shared" si="14"/>
        <v>14462.239999999998</v>
      </c>
      <c r="K193" s="4"/>
      <c r="L193" s="4"/>
      <c r="M193" s="4"/>
      <c r="N193" s="23">
        <f t="shared" si="15"/>
        <v>21937.239999999998</v>
      </c>
      <c r="O193" s="4"/>
      <c r="P193" s="4">
        <v>251</v>
      </c>
      <c r="Q193" s="59">
        <f t="shared" si="16"/>
        <v>87.399362549800784</v>
      </c>
      <c r="R193" s="19"/>
      <c r="S193" s="59">
        <f t="shared" si="17"/>
        <v>116.70565668242679</v>
      </c>
      <c r="T193" s="4">
        <v>114</v>
      </c>
    </row>
    <row r="194" spans="1:20">
      <c r="A194" s="4" t="s">
        <v>190</v>
      </c>
      <c r="B194" s="4" t="s">
        <v>573</v>
      </c>
      <c r="C194" s="4">
        <v>650</v>
      </c>
      <c r="D194" s="4">
        <f t="shared" si="12"/>
        <v>7800</v>
      </c>
      <c r="E194" s="4" t="s">
        <v>190</v>
      </c>
      <c r="F194" s="64">
        <v>32696</v>
      </c>
      <c r="G194" s="4">
        <v>7475</v>
      </c>
      <c r="H194" s="19">
        <f t="shared" si="13"/>
        <v>25221</v>
      </c>
      <c r="I194" s="4">
        <v>0.32</v>
      </c>
      <c r="J194" s="23">
        <f t="shared" si="14"/>
        <v>17150.28</v>
      </c>
      <c r="K194" s="4"/>
      <c r="L194" s="4"/>
      <c r="M194" s="4"/>
      <c r="N194" s="23">
        <f t="shared" si="15"/>
        <v>24625.279999999999</v>
      </c>
      <c r="O194" s="4"/>
      <c r="P194" s="4">
        <v>251</v>
      </c>
      <c r="Q194" s="59">
        <f t="shared" si="16"/>
        <v>98.108685258964144</v>
      </c>
      <c r="R194" s="19"/>
      <c r="S194" s="59">
        <f t="shared" si="17"/>
        <v>79.503664526860206</v>
      </c>
      <c r="T194" s="4">
        <v>188</v>
      </c>
    </row>
    <row r="195" spans="1:20">
      <c r="A195" s="4" t="s">
        <v>191</v>
      </c>
      <c r="B195" s="4" t="s">
        <v>574</v>
      </c>
      <c r="C195" s="4">
        <v>925</v>
      </c>
      <c r="D195" s="4">
        <f t="shared" si="12"/>
        <v>11100</v>
      </c>
      <c r="E195" s="4" t="s">
        <v>191</v>
      </c>
      <c r="F195" s="64">
        <v>37412</v>
      </c>
      <c r="G195" s="4">
        <v>7475</v>
      </c>
      <c r="H195" s="19">
        <f t="shared" si="13"/>
        <v>29937</v>
      </c>
      <c r="I195" s="4">
        <v>0.32</v>
      </c>
      <c r="J195" s="23">
        <f t="shared" si="14"/>
        <v>20357.16</v>
      </c>
      <c r="K195" s="4"/>
      <c r="L195" s="4"/>
      <c r="M195" s="4"/>
      <c r="N195" s="23">
        <f t="shared" si="15"/>
        <v>27832.16</v>
      </c>
      <c r="O195" s="4"/>
      <c r="P195" s="4">
        <v>251</v>
      </c>
      <c r="Q195" s="59">
        <f t="shared" si="16"/>
        <v>110.88509960159362</v>
      </c>
      <c r="R195" s="19"/>
      <c r="S195" s="59">
        <f t="shared" si="17"/>
        <v>100.10362113468736</v>
      </c>
      <c r="T195" s="4">
        <v>163</v>
      </c>
    </row>
    <row r="196" spans="1:20">
      <c r="A196" s="4" t="s">
        <v>192</v>
      </c>
      <c r="B196" s="4" t="s">
        <v>575</v>
      </c>
      <c r="C196" s="4">
        <v>695</v>
      </c>
      <c r="D196" s="4">
        <f t="shared" si="12"/>
        <v>8340</v>
      </c>
      <c r="E196" s="4" t="s">
        <v>192</v>
      </c>
      <c r="F196" s="64">
        <v>28854</v>
      </c>
      <c r="G196" s="4">
        <v>7475</v>
      </c>
      <c r="H196" s="19">
        <f t="shared" si="13"/>
        <v>21379</v>
      </c>
      <c r="I196" s="4">
        <v>0.32</v>
      </c>
      <c r="J196" s="23">
        <f t="shared" si="14"/>
        <v>14537.72</v>
      </c>
      <c r="K196" s="4"/>
      <c r="L196" s="4"/>
      <c r="M196" s="4"/>
      <c r="N196" s="23">
        <f t="shared" si="15"/>
        <v>22012.720000000001</v>
      </c>
      <c r="O196" s="4"/>
      <c r="P196" s="4">
        <v>251</v>
      </c>
      <c r="Q196" s="59">
        <f t="shared" si="16"/>
        <v>87.7000796812749</v>
      </c>
      <c r="R196" s="19"/>
      <c r="S196" s="59">
        <f t="shared" si="17"/>
        <v>95.096834920900278</v>
      </c>
      <c r="T196" s="4">
        <v>106</v>
      </c>
    </row>
    <row r="197" spans="1:20">
      <c r="A197" s="4" t="s">
        <v>193</v>
      </c>
      <c r="B197" s="4" t="s">
        <v>576</v>
      </c>
      <c r="C197" s="4">
        <v>988</v>
      </c>
      <c r="D197" s="4">
        <f t="shared" ref="D197:D260" si="18">C197*12</f>
        <v>11856</v>
      </c>
      <c r="E197" s="4" t="s">
        <v>193</v>
      </c>
      <c r="F197" s="64">
        <v>34141</v>
      </c>
      <c r="G197" s="4">
        <v>7475</v>
      </c>
      <c r="H197" s="19">
        <f t="shared" ref="H197:H260" si="19">F197-G197</f>
        <v>26666</v>
      </c>
      <c r="I197" s="4">
        <v>0.32</v>
      </c>
      <c r="J197" s="23">
        <f t="shared" ref="J197:J260" si="20">H197*(1-I197)</f>
        <v>18132.879999999997</v>
      </c>
      <c r="K197" s="4"/>
      <c r="L197" s="4"/>
      <c r="M197" s="4"/>
      <c r="N197" s="23">
        <f t="shared" ref="N197:N260" si="21">J197+G197</f>
        <v>25607.879999999997</v>
      </c>
      <c r="O197" s="4"/>
      <c r="P197" s="4">
        <v>251</v>
      </c>
      <c r="Q197" s="59">
        <f t="shared" ref="Q197:Q260" si="22">N197/P197</f>
        <v>102.02342629482071</v>
      </c>
      <c r="R197" s="19"/>
      <c r="S197" s="59">
        <f t="shared" ref="S197:S260" si="23">D197/Q197</f>
        <v>116.20860453891538</v>
      </c>
      <c r="T197" s="4">
        <v>106</v>
      </c>
    </row>
    <row r="198" spans="1:20">
      <c r="A198" s="4" t="s">
        <v>194</v>
      </c>
      <c r="B198" s="4" t="s">
        <v>577</v>
      </c>
      <c r="C198" s="4">
        <v>875</v>
      </c>
      <c r="D198" s="4">
        <f t="shared" si="18"/>
        <v>10500</v>
      </c>
      <c r="E198" s="4" t="s">
        <v>194</v>
      </c>
      <c r="F198" s="64">
        <v>31700</v>
      </c>
      <c r="G198" s="4">
        <v>7475</v>
      </c>
      <c r="H198" s="19">
        <f t="shared" si="19"/>
        <v>24225</v>
      </c>
      <c r="I198" s="4">
        <v>0.32</v>
      </c>
      <c r="J198" s="23">
        <f t="shared" si="20"/>
        <v>16473</v>
      </c>
      <c r="K198" s="4"/>
      <c r="L198" s="4"/>
      <c r="M198" s="4"/>
      <c r="N198" s="23">
        <f t="shared" si="21"/>
        <v>23948</v>
      </c>
      <c r="O198" s="4"/>
      <c r="P198" s="4">
        <v>251</v>
      </c>
      <c r="Q198" s="59">
        <f t="shared" si="22"/>
        <v>95.410358565737056</v>
      </c>
      <c r="R198" s="19"/>
      <c r="S198" s="59">
        <f t="shared" si="23"/>
        <v>110.05094371137464</v>
      </c>
      <c r="T198" s="4">
        <v>116</v>
      </c>
    </row>
    <row r="199" spans="1:20">
      <c r="A199" s="4" t="s">
        <v>195</v>
      </c>
      <c r="B199" s="4" t="s">
        <v>578</v>
      </c>
      <c r="C199" s="4">
        <v>795</v>
      </c>
      <c r="D199" s="4">
        <f t="shared" si="18"/>
        <v>9540</v>
      </c>
      <c r="E199" s="4" t="s">
        <v>195</v>
      </c>
      <c r="F199" s="64">
        <v>30297</v>
      </c>
      <c r="G199" s="4">
        <v>7475</v>
      </c>
      <c r="H199" s="19">
        <f t="shared" si="19"/>
        <v>22822</v>
      </c>
      <c r="I199" s="4">
        <v>0.32</v>
      </c>
      <c r="J199" s="23">
        <f t="shared" si="20"/>
        <v>15518.96</v>
      </c>
      <c r="K199" s="4"/>
      <c r="L199" s="4"/>
      <c r="M199" s="4"/>
      <c r="N199" s="23">
        <f t="shared" si="21"/>
        <v>22993.96</v>
      </c>
      <c r="O199" s="4"/>
      <c r="P199" s="4">
        <v>251</v>
      </c>
      <c r="Q199" s="59">
        <f t="shared" si="22"/>
        <v>91.609402390438248</v>
      </c>
      <c r="R199" s="19"/>
      <c r="S199" s="59">
        <f t="shared" si="23"/>
        <v>104.13778226977867</v>
      </c>
      <c r="T199" s="4">
        <v>166</v>
      </c>
    </row>
    <row r="200" spans="1:20">
      <c r="A200" s="4" t="s">
        <v>196</v>
      </c>
      <c r="B200" s="4" t="s">
        <v>579</v>
      </c>
      <c r="C200" s="4">
        <v>510</v>
      </c>
      <c r="D200" s="4">
        <f t="shared" si="18"/>
        <v>6120</v>
      </c>
      <c r="E200" s="4" t="s">
        <v>196</v>
      </c>
      <c r="F200" s="60">
        <v>23819</v>
      </c>
      <c r="G200" s="4">
        <v>7475</v>
      </c>
      <c r="H200" s="19">
        <f t="shared" si="19"/>
        <v>16344</v>
      </c>
      <c r="I200" s="4">
        <v>0.32</v>
      </c>
      <c r="J200" s="23">
        <f t="shared" si="20"/>
        <v>11113.919999999998</v>
      </c>
      <c r="K200" s="4"/>
      <c r="L200" s="4"/>
      <c r="M200" s="4"/>
      <c r="N200" s="23">
        <f t="shared" si="21"/>
        <v>18588.919999999998</v>
      </c>
      <c r="O200" s="4"/>
      <c r="P200" s="4">
        <v>251</v>
      </c>
      <c r="Q200" s="59">
        <f t="shared" si="22"/>
        <v>74.059442231075693</v>
      </c>
      <c r="R200" s="19"/>
      <c r="S200" s="59">
        <f t="shared" si="23"/>
        <v>82.636323143033593</v>
      </c>
      <c r="T200" s="60">
        <v>2674</v>
      </c>
    </row>
    <row r="201" spans="1:20">
      <c r="A201" s="4" t="s">
        <v>197</v>
      </c>
      <c r="B201" s="4" t="s">
        <v>580</v>
      </c>
      <c r="C201" s="4">
        <v>495</v>
      </c>
      <c r="D201" s="4">
        <f t="shared" si="18"/>
        <v>5940</v>
      </c>
      <c r="E201" s="4" t="s">
        <v>197</v>
      </c>
      <c r="F201" s="64">
        <v>22179</v>
      </c>
      <c r="G201" s="4">
        <v>7475</v>
      </c>
      <c r="H201" s="19">
        <f t="shared" si="19"/>
        <v>14704</v>
      </c>
      <c r="I201" s="4">
        <v>0.32</v>
      </c>
      <c r="J201" s="23">
        <f t="shared" si="20"/>
        <v>9998.7199999999993</v>
      </c>
      <c r="K201" s="4"/>
      <c r="L201" s="4"/>
      <c r="M201" s="4"/>
      <c r="N201" s="23">
        <f t="shared" si="21"/>
        <v>17473.72</v>
      </c>
      <c r="O201" s="4"/>
      <c r="P201" s="4">
        <v>251</v>
      </c>
      <c r="Q201" s="59">
        <f t="shared" si="22"/>
        <v>69.616414342629483</v>
      </c>
      <c r="R201" s="19"/>
      <c r="S201" s="59">
        <f t="shared" si="23"/>
        <v>85.324704756628805</v>
      </c>
      <c r="T201" s="4">
        <v>381</v>
      </c>
    </row>
    <row r="202" spans="1:20">
      <c r="A202" s="4" t="s">
        <v>198</v>
      </c>
      <c r="B202" s="4" t="s">
        <v>581</v>
      </c>
      <c r="C202" s="4">
        <v>545</v>
      </c>
      <c r="D202" s="4">
        <f t="shared" si="18"/>
        <v>6540</v>
      </c>
      <c r="E202" s="4" t="s">
        <v>198</v>
      </c>
      <c r="F202" s="64">
        <v>26445</v>
      </c>
      <c r="G202" s="4">
        <v>7475</v>
      </c>
      <c r="H202" s="19">
        <f t="shared" si="19"/>
        <v>18970</v>
      </c>
      <c r="I202" s="4">
        <v>0.32</v>
      </c>
      <c r="J202" s="23">
        <f t="shared" si="20"/>
        <v>12899.599999999999</v>
      </c>
      <c r="K202" s="4"/>
      <c r="L202" s="4"/>
      <c r="M202" s="4"/>
      <c r="N202" s="23">
        <f t="shared" si="21"/>
        <v>20374.599999999999</v>
      </c>
      <c r="O202" s="4"/>
      <c r="P202" s="4">
        <v>251</v>
      </c>
      <c r="Q202" s="59">
        <f t="shared" si="22"/>
        <v>81.173705179282862</v>
      </c>
      <c r="R202" s="19"/>
      <c r="S202" s="59">
        <f t="shared" si="23"/>
        <v>80.567962070421018</v>
      </c>
      <c r="T202" s="4">
        <v>122</v>
      </c>
    </row>
    <row r="203" spans="1:20">
      <c r="A203" s="4" t="s">
        <v>199</v>
      </c>
      <c r="B203" s="4" t="s">
        <v>582</v>
      </c>
      <c r="C203" s="4">
        <v>480</v>
      </c>
      <c r="D203" s="4">
        <f t="shared" si="18"/>
        <v>5760</v>
      </c>
      <c r="E203" s="4" t="s">
        <v>199</v>
      </c>
      <c r="F203" s="64">
        <v>22098</v>
      </c>
      <c r="G203" s="4">
        <v>7475</v>
      </c>
      <c r="H203" s="19">
        <f t="shared" si="19"/>
        <v>14623</v>
      </c>
      <c r="I203" s="4">
        <v>0.32</v>
      </c>
      <c r="J203" s="23">
        <f t="shared" si="20"/>
        <v>9943.64</v>
      </c>
      <c r="K203" s="4"/>
      <c r="L203" s="4"/>
      <c r="M203" s="4"/>
      <c r="N203" s="23">
        <f t="shared" si="21"/>
        <v>17418.64</v>
      </c>
      <c r="O203" s="4"/>
      <c r="P203" s="4">
        <v>251</v>
      </c>
      <c r="Q203" s="59">
        <f t="shared" si="22"/>
        <v>69.396972111553779</v>
      </c>
      <c r="R203" s="19"/>
      <c r="S203" s="59">
        <f t="shared" si="23"/>
        <v>83.000739437751747</v>
      </c>
      <c r="T203" s="4">
        <v>508</v>
      </c>
    </row>
    <row r="204" spans="1:20">
      <c r="A204" s="4" t="s">
        <v>200</v>
      </c>
      <c r="B204" s="4" t="s">
        <v>583</v>
      </c>
      <c r="C204" s="4">
        <v>525</v>
      </c>
      <c r="D204" s="4">
        <f t="shared" si="18"/>
        <v>6300</v>
      </c>
      <c r="E204" s="4" t="s">
        <v>200</v>
      </c>
      <c r="F204" s="64">
        <v>23446</v>
      </c>
      <c r="G204" s="4">
        <v>7475</v>
      </c>
      <c r="H204" s="19">
        <f t="shared" si="19"/>
        <v>15971</v>
      </c>
      <c r="I204" s="4">
        <v>0.32</v>
      </c>
      <c r="J204" s="23">
        <f t="shared" si="20"/>
        <v>10860.279999999999</v>
      </c>
      <c r="K204" s="4"/>
      <c r="L204" s="4"/>
      <c r="M204" s="4"/>
      <c r="N204" s="23">
        <f t="shared" si="21"/>
        <v>18335.28</v>
      </c>
      <c r="O204" s="4"/>
      <c r="P204" s="4">
        <v>251</v>
      </c>
      <c r="Q204" s="59">
        <f t="shared" si="22"/>
        <v>73.048924302788834</v>
      </c>
      <c r="R204" s="19"/>
      <c r="S204" s="59">
        <f t="shared" si="23"/>
        <v>86.243569773682225</v>
      </c>
      <c r="T204" s="4">
        <v>789</v>
      </c>
    </row>
    <row r="205" spans="1:20">
      <c r="A205" s="4" t="s">
        <v>201</v>
      </c>
      <c r="B205" s="4" t="s">
        <v>584</v>
      </c>
      <c r="C205" s="4">
        <v>500</v>
      </c>
      <c r="D205" s="4">
        <f t="shared" si="18"/>
        <v>6000</v>
      </c>
      <c r="E205" s="4" t="s">
        <v>201</v>
      </c>
      <c r="F205" s="64">
        <v>22256</v>
      </c>
      <c r="G205" s="4">
        <v>7475</v>
      </c>
      <c r="H205" s="19">
        <f t="shared" si="19"/>
        <v>14781</v>
      </c>
      <c r="I205" s="4">
        <v>0.32</v>
      </c>
      <c r="J205" s="23">
        <f t="shared" si="20"/>
        <v>10051.08</v>
      </c>
      <c r="K205" s="4"/>
      <c r="L205" s="4"/>
      <c r="M205" s="4"/>
      <c r="N205" s="23">
        <f t="shared" si="21"/>
        <v>17526.080000000002</v>
      </c>
      <c r="O205" s="4"/>
      <c r="P205" s="4">
        <v>251</v>
      </c>
      <c r="Q205" s="59">
        <f t="shared" si="22"/>
        <v>69.825019920318738</v>
      </c>
      <c r="R205" s="19"/>
      <c r="S205" s="59">
        <f t="shared" si="23"/>
        <v>85.929083970859409</v>
      </c>
      <c r="T205" s="4">
        <v>181</v>
      </c>
    </row>
    <row r="206" spans="1:20">
      <c r="A206" s="4" t="s">
        <v>202</v>
      </c>
      <c r="B206" s="4" t="s">
        <v>585</v>
      </c>
      <c r="C206" s="4">
        <v>550</v>
      </c>
      <c r="D206" s="4">
        <f t="shared" si="18"/>
        <v>6600</v>
      </c>
      <c r="E206" s="4" t="s">
        <v>202</v>
      </c>
      <c r="F206" s="64">
        <v>23667</v>
      </c>
      <c r="G206" s="4">
        <v>7475</v>
      </c>
      <c r="H206" s="19">
        <f t="shared" si="19"/>
        <v>16192</v>
      </c>
      <c r="I206" s="4">
        <v>0.32</v>
      </c>
      <c r="J206" s="23">
        <f t="shared" si="20"/>
        <v>11010.56</v>
      </c>
      <c r="K206" s="4"/>
      <c r="L206" s="4"/>
      <c r="M206" s="4"/>
      <c r="N206" s="23">
        <f t="shared" si="21"/>
        <v>18485.559999999998</v>
      </c>
      <c r="O206" s="4"/>
      <c r="P206" s="4">
        <v>251</v>
      </c>
      <c r="Q206" s="59">
        <f t="shared" si="22"/>
        <v>73.647649402390428</v>
      </c>
      <c r="R206" s="19"/>
      <c r="S206" s="59">
        <f t="shared" si="23"/>
        <v>89.615894784902395</v>
      </c>
      <c r="T206" s="4">
        <v>482</v>
      </c>
    </row>
    <row r="207" spans="1:20">
      <c r="A207" s="4" t="s">
        <v>203</v>
      </c>
      <c r="B207" s="4" t="s">
        <v>586</v>
      </c>
      <c r="C207" s="4">
        <v>510</v>
      </c>
      <c r="D207" s="4">
        <f t="shared" si="18"/>
        <v>6120</v>
      </c>
      <c r="E207" s="4" t="s">
        <v>203</v>
      </c>
      <c r="F207" s="64">
        <v>26768</v>
      </c>
      <c r="G207" s="4">
        <v>7475</v>
      </c>
      <c r="H207" s="19">
        <f t="shared" si="19"/>
        <v>19293</v>
      </c>
      <c r="I207" s="4">
        <v>0.32</v>
      </c>
      <c r="J207" s="23">
        <f t="shared" si="20"/>
        <v>13119.239999999998</v>
      </c>
      <c r="K207" s="4"/>
      <c r="L207" s="4"/>
      <c r="M207" s="4"/>
      <c r="N207" s="23">
        <f t="shared" si="21"/>
        <v>20594.239999999998</v>
      </c>
      <c r="O207" s="4"/>
      <c r="P207" s="4">
        <v>251</v>
      </c>
      <c r="Q207" s="59">
        <f t="shared" si="22"/>
        <v>82.048764940239039</v>
      </c>
      <c r="R207" s="19"/>
      <c r="S207" s="59">
        <f t="shared" si="23"/>
        <v>74.589788212626445</v>
      </c>
      <c r="T207" s="4">
        <v>211</v>
      </c>
    </row>
    <row r="208" spans="1:20">
      <c r="A208" s="4" t="s">
        <v>204</v>
      </c>
      <c r="B208" s="4" t="s">
        <v>587</v>
      </c>
      <c r="C208" s="4">
        <v>525</v>
      </c>
      <c r="D208" s="4">
        <f t="shared" si="18"/>
        <v>6300</v>
      </c>
      <c r="E208" s="4" t="s">
        <v>204</v>
      </c>
      <c r="F208" s="60">
        <v>25128</v>
      </c>
      <c r="G208" s="4">
        <v>7475</v>
      </c>
      <c r="H208" s="19">
        <f t="shared" si="19"/>
        <v>17653</v>
      </c>
      <c r="I208" s="4">
        <v>0.32</v>
      </c>
      <c r="J208" s="23">
        <f t="shared" si="20"/>
        <v>12004.039999999999</v>
      </c>
      <c r="K208" s="4"/>
      <c r="L208" s="4"/>
      <c r="M208" s="4"/>
      <c r="N208" s="23">
        <f t="shared" si="21"/>
        <v>19479.04</v>
      </c>
      <c r="O208" s="4"/>
      <c r="P208" s="4">
        <v>251</v>
      </c>
      <c r="Q208" s="59">
        <f t="shared" si="22"/>
        <v>77.605737051792829</v>
      </c>
      <c r="R208" s="19"/>
      <c r="S208" s="59">
        <f t="shared" si="23"/>
        <v>81.179565317387301</v>
      </c>
      <c r="T208" s="60">
        <v>4875</v>
      </c>
    </row>
    <row r="209" spans="1:21">
      <c r="A209" s="4" t="s">
        <v>205</v>
      </c>
      <c r="B209" s="4" t="s">
        <v>588</v>
      </c>
      <c r="C209" s="4">
        <v>550</v>
      </c>
      <c r="D209" s="4">
        <f t="shared" si="18"/>
        <v>6600</v>
      </c>
      <c r="E209" s="4" t="s">
        <v>205</v>
      </c>
      <c r="F209" s="64">
        <v>28547</v>
      </c>
      <c r="G209" s="4">
        <v>7475</v>
      </c>
      <c r="H209" s="19">
        <f t="shared" si="19"/>
        <v>21072</v>
      </c>
      <c r="I209" s="4">
        <v>0.32</v>
      </c>
      <c r="J209" s="23">
        <f t="shared" si="20"/>
        <v>14328.96</v>
      </c>
      <c r="K209" s="4"/>
      <c r="L209" s="4"/>
      <c r="M209" s="4"/>
      <c r="N209" s="23">
        <f t="shared" si="21"/>
        <v>21803.96</v>
      </c>
      <c r="O209" s="4"/>
      <c r="P209" s="4">
        <v>251</v>
      </c>
      <c r="Q209" s="59">
        <f t="shared" si="22"/>
        <v>86.868366533864545</v>
      </c>
      <c r="R209" s="19"/>
      <c r="S209" s="59">
        <f t="shared" si="23"/>
        <v>75.977024357043391</v>
      </c>
      <c r="T209" s="4">
        <v>417</v>
      </c>
    </row>
    <row r="210" spans="1:21">
      <c r="A210" s="29" t="s">
        <v>206</v>
      </c>
      <c r="B210" s="29" t="s">
        <v>589</v>
      </c>
      <c r="C210" s="29">
        <v>575</v>
      </c>
      <c r="D210" s="29">
        <f t="shared" si="18"/>
        <v>6900</v>
      </c>
      <c r="E210" s="29" t="s">
        <v>206</v>
      </c>
      <c r="F210" s="29"/>
      <c r="G210" s="29">
        <v>7475</v>
      </c>
      <c r="H210" s="29">
        <f t="shared" si="19"/>
        <v>-7475</v>
      </c>
      <c r="I210" s="29">
        <v>0.32</v>
      </c>
      <c r="J210" s="39">
        <f t="shared" si="20"/>
        <v>-5082.9999999999991</v>
      </c>
      <c r="K210" s="29"/>
      <c r="L210" s="29"/>
      <c r="M210" s="29"/>
      <c r="N210" s="39"/>
      <c r="O210" s="29"/>
      <c r="P210" s="29">
        <v>251</v>
      </c>
      <c r="Q210" s="82" t="s">
        <v>377</v>
      </c>
      <c r="R210" s="29"/>
      <c r="S210" s="82" t="s">
        <v>377</v>
      </c>
      <c r="T210" s="29">
        <v>644</v>
      </c>
      <c r="U210" t="s">
        <v>378</v>
      </c>
    </row>
    <row r="211" spans="1:21">
      <c r="A211" s="4" t="s">
        <v>207</v>
      </c>
      <c r="B211" s="4" t="s">
        <v>590</v>
      </c>
      <c r="C211" s="4">
        <v>500</v>
      </c>
      <c r="D211" s="4">
        <f t="shared" si="18"/>
        <v>6000</v>
      </c>
      <c r="E211" s="4" t="s">
        <v>207</v>
      </c>
      <c r="F211" s="64">
        <v>23198</v>
      </c>
      <c r="G211" s="4">
        <v>7475</v>
      </c>
      <c r="H211" s="19">
        <f t="shared" si="19"/>
        <v>15723</v>
      </c>
      <c r="I211" s="4">
        <v>0.32</v>
      </c>
      <c r="J211" s="23">
        <f t="shared" si="20"/>
        <v>10691.64</v>
      </c>
      <c r="K211" s="4"/>
      <c r="L211" s="4"/>
      <c r="M211" s="4"/>
      <c r="N211" s="23">
        <f t="shared" si="21"/>
        <v>18166.64</v>
      </c>
      <c r="O211" s="4"/>
      <c r="P211" s="4">
        <v>251</v>
      </c>
      <c r="Q211" s="59">
        <f t="shared" si="22"/>
        <v>72.377051792828681</v>
      </c>
      <c r="R211" s="19"/>
      <c r="S211" s="59">
        <f t="shared" si="23"/>
        <v>82.899204255712675</v>
      </c>
      <c r="T211" s="4">
        <v>749</v>
      </c>
    </row>
    <row r="212" spans="1:21">
      <c r="A212" s="4" t="s">
        <v>208</v>
      </c>
      <c r="B212" s="4" t="s">
        <v>591</v>
      </c>
      <c r="C212" s="4">
        <v>510</v>
      </c>
      <c r="D212" s="4">
        <f t="shared" si="18"/>
        <v>6120</v>
      </c>
      <c r="E212" s="4" t="s">
        <v>208</v>
      </c>
      <c r="F212" s="64">
        <v>25123</v>
      </c>
      <c r="G212" s="4">
        <v>7475</v>
      </c>
      <c r="H212" s="19">
        <f t="shared" si="19"/>
        <v>17648</v>
      </c>
      <c r="I212" s="4">
        <v>0.32</v>
      </c>
      <c r="J212" s="23">
        <f t="shared" si="20"/>
        <v>12000.64</v>
      </c>
      <c r="K212" s="4"/>
      <c r="L212" s="4"/>
      <c r="M212" s="4"/>
      <c r="N212" s="23">
        <f t="shared" si="21"/>
        <v>19475.64</v>
      </c>
      <c r="O212" s="4"/>
      <c r="P212" s="4">
        <v>251</v>
      </c>
      <c r="Q212" s="59">
        <f t="shared" si="22"/>
        <v>77.592191235059758</v>
      </c>
      <c r="R212" s="19"/>
      <c r="S212" s="59">
        <f t="shared" si="23"/>
        <v>78.873916338564484</v>
      </c>
      <c r="T212" s="4">
        <v>209</v>
      </c>
    </row>
    <row r="213" spans="1:21">
      <c r="A213" s="4" t="s">
        <v>209</v>
      </c>
      <c r="B213" s="4" t="s">
        <v>592</v>
      </c>
      <c r="C213" s="4">
        <v>575</v>
      </c>
      <c r="D213" s="4">
        <f t="shared" si="18"/>
        <v>6900</v>
      </c>
      <c r="E213" s="4" t="s">
        <v>209</v>
      </c>
      <c r="F213" s="64">
        <v>26442</v>
      </c>
      <c r="G213" s="4">
        <v>7475</v>
      </c>
      <c r="H213" s="19">
        <f t="shared" si="19"/>
        <v>18967</v>
      </c>
      <c r="I213" s="4">
        <v>0.32</v>
      </c>
      <c r="J213" s="23">
        <f t="shared" si="20"/>
        <v>12897.56</v>
      </c>
      <c r="K213" s="4"/>
      <c r="L213" s="4"/>
      <c r="M213" s="4"/>
      <c r="N213" s="23">
        <f t="shared" si="21"/>
        <v>20372.559999999998</v>
      </c>
      <c r="O213" s="4"/>
      <c r="P213" s="4">
        <v>251</v>
      </c>
      <c r="Q213" s="59">
        <f t="shared" si="22"/>
        <v>81.165577689243023</v>
      </c>
      <c r="R213" s="19"/>
      <c r="S213" s="59">
        <f t="shared" si="23"/>
        <v>85.011407501070067</v>
      </c>
      <c r="T213" s="4">
        <v>620</v>
      </c>
    </row>
    <row r="214" spans="1:21">
      <c r="A214" s="4" t="s">
        <v>210</v>
      </c>
      <c r="B214" s="4" t="s">
        <v>593</v>
      </c>
      <c r="C214" s="4">
        <v>500</v>
      </c>
      <c r="D214" s="4">
        <f t="shared" si="18"/>
        <v>6000</v>
      </c>
      <c r="E214" s="4" t="s">
        <v>210</v>
      </c>
      <c r="F214" s="64">
        <v>27558</v>
      </c>
      <c r="G214" s="4">
        <v>7475</v>
      </c>
      <c r="H214" s="19">
        <f t="shared" si="19"/>
        <v>20083</v>
      </c>
      <c r="I214" s="4">
        <v>0.32</v>
      </c>
      <c r="J214" s="23">
        <f t="shared" si="20"/>
        <v>13656.439999999999</v>
      </c>
      <c r="K214" s="4"/>
      <c r="L214" s="4"/>
      <c r="M214" s="4"/>
      <c r="N214" s="23">
        <f t="shared" si="21"/>
        <v>21131.439999999999</v>
      </c>
      <c r="O214" s="4"/>
      <c r="P214" s="4">
        <v>251</v>
      </c>
      <c r="Q214" s="59">
        <f t="shared" si="22"/>
        <v>84.189003984063746</v>
      </c>
      <c r="R214" s="19"/>
      <c r="S214" s="59">
        <f t="shared" si="23"/>
        <v>71.268214565595144</v>
      </c>
      <c r="T214" s="60">
        <v>1258</v>
      </c>
    </row>
    <row r="215" spans="1:21">
      <c r="A215" s="4" t="s">
        <v>211</v>
      </c>
      <c r="B215" s="4" t="s">
        <v>594</v>
      </c>
      <c r="C215" s="4">
        <v>480</v>
      </c>
      <c r="D215" s="4">
        <f t="shared" si="18"/>
        <v>5760</v>
      </c>
      <c r="E215" s="4" t="s">
        <v>211</v>
      </c>
      <c r="F215" s="64">
        <v>23992</v>
      </c>
      <c r="G215" s="4">
        <v>7475</v>
      </c>
      <c r="H215" s="19">
        <f t="shared" si="19"/>
        <v>16517</v>
      </c>
      <c r="I215" s="4">
        <v>0.32</v>
      </c>
      <c r="J215" s="23">
        <f t="shared" si="20"/>
        <v>11231.56</v>
      </c>
      <c r="K215" s="4"/>
      <c r="L215" s="4"/>
      <c r="M215" s="4"/>
      <c r="N215" s="23">
        <f t="shared" si="21"/>
        <v>18706.559999999998</v>
      </c>
      <c r="O215" s="4"/>
      <c r="P215" s="4">
        <v>251</v>
      </c>
      <c r="Q215" s="59">
        <f t="shared" si="22"/>
        <v>74.528127490039836</v>
      </c>
      <c r="R215" s="19"/>
      <c r="S215" s="59">
        <f t="shared" si="23"/>
        <v>77.286256799753673</v>
      </c>
      <c r="T215" s="4">
        <v>978</v>
      </c>
    </row>
    <row r="216" spans="1:21">
      <c r="A216" s="13" t="s">
        <v>212</v>
      </c>
      <c r="B216" s="13" t="s">
        <v>387</v>
      </c>
      <c r="C216" s="12">
        <v>1195</v>
      </c>
      <c r="D216" s="13">
        <f t="shared" si="18"/>
        <v>14340</v>
      </c>
      <c r="E216" s="13" t="s">
        <v>212</v>
      </c>
      <c r="F216" s="12">
        <v>31852</v>
      </c>
      <c r="G216" s="13">
        <v>7475</v>
      </c>
      <c r="H216" s="13">
        <f t="shared" si="19"/>
        <v>24377</v>
      </c>
      <c r="I216" s="13">
        <v>0.32</v>
      </c>
      <c r="J216" s="11">
        <f t="shared" si="20"/>
        <v>16576.359999999997</v>
      </c>
      <c r="K216" s="13"/>
      <c r="L216" s="13"/>
      <c r="M216" s="13"/>
      <c r="N216" s="11">
        <f t="shared" si="21"/>
        <v>24051.359999999997</v>
      </c>
      <c r="O216" s="13"/>
      <c r="P216" s="13">
        <v>251</v>
      </c>
      <c r="Q216" s="11">
        <f t="shared" si="22"/>
        <v>95.822151394422292</v>
      </c>
      <c r="R216" s="13"/>
      <c r="S216" s="11">
        <f t="shared" si="23"/>
        <v>149.65224419741756</v>
      </c>
      <c r="T216" s="12">
        <v>23118</v>
      </c>
    </row>
    <row r="217" spans="1:21">
      <c r="A217" s="4" t="s">
        <v>213</v>
      </c>
      <c r="B217" s="4" t="s">
        <v>595</v>
      </c>
      <c r="C217" s="60">
        <v>1473</v>
      </c>
      <c r="D217" s="4">
        <f t="shared" si="18"/>
        <v>17676</v>
      </c>
      <c r="E217" s="4" t="s">
        <v>213</v>
      </c>
      <c r="F217" s="64">
        <v>33657</v>
      </c>
      <c r="G217" s="4">
        <v>7475</v>
      </c>
      <c r="H217" s="19">
        <f t="shared" si="19"/>
        <v>26182</v>
      </c>
      <c r="I217" s="4">
        <v>0.32</v>
      </c>
      <c r="J217" s="23">
        <f t="shared" si="20"/>
        <v>17803.759999999998</v>
      </c>
      <c r="K217" s="4"/>
      <c r="L217" s="4"/>
      <c r="M217" s="4"/>
      <c r="N217" s="23">
        <f t="shared" si="21"/>
        <v>25278.76</v>
      </c>
      <c r="O217" s="4"/>
      <c r="P217" s="4">
        <v>251</v>
      </c>
      <c r="Q217" s="59">
        <f t="shared" si="22"/>
        <v>100.71219123505975</v>
      </c>
      <c r="R217" s="19"/>
      <c r="S217" s="59">
        <f t="shared" si="23"/>
        <v>175.51003292883038</v>
      </c>
      <c r="T217" s="60">
        <v>11411</v>
      </c>
    </row>
    <row r="218" spans="1:21">
      <c r="A218" s="4" t="s">
        <v>214</v>
      </c>
      <c r="B218" s="4" t="s">
        <v>596</v>
      </c>
      <c r="C218" s="60">
        <v>1800</v>
      </c>
      <c r="D218" s="4">
        <f t="shared" si="18"/>
        <v>21600</v>
      </c>
      <c r="E218" s="4" t="s">
        <v>214</v>
      </c>
      <c r="F218" s="64">
        <v>35110</v>
      </c>
      <c r="G218" s="4">
        <v>7475</v>
      </c>
      <c r="H218" s="19">
        <f t="shared" si="19"/>
        <v>27635</v>
      </c>
      <c r="I218" s="4">
        <v>0.32</v>
      </c>
      <c r="J218" s="23">
        <f t="shared" si="20"/>
        <v>18791.8</v>
      </c>
      <c r="K218" s="4"/>
      <c r="L218" s="4"/>
      <c r="M218" s="4"/>
      <c r="N218" s="23">
        <f t="shared" si="21"/>
        <v>26266.799999999999</v>
      </c>
      <c r="O218" s="4"/>
      <c r="P218" s="4">
        <v>251</v>
      </c>
      <c r="Q218" s="59">
        <f t="shared" si="22"/>
        <v>104.64860557768924</v>
      </c>
      <c r="R218" s="19"/>
      <c r="S218" s="59">
        <f t="shared" si="23"/>
        <v>206.40504362922016</v>
      </c>
      <c r="T218" s="60">
        <v>1089</v>
      </c>
    </row>
    <row r="219" spans="1:21">
      <c r="A219" s="29" t="s">
        <v>215</v>
      </c>
      <c r="B219" s="29" t="s">
        <v>597</v>
      </c>
      <c r="C219" s="38">
        <v>2024</v>
      </c>
      <c r="D219" s="29">
        <f t="shared" si="18"/>
        <v>24288</v>
      </c>
      <c r="E219" s="29" t="s">
        <v>215</v>
      </c>
      <c r="F219" s="28"/>
      <c r="G219" s="29">
        <v>7475</v>
      </c>
      <c r="H219" s="29">
        <f t="shared" si="19"/>
        <v>-7475</v>
      </c>
      <c r="I219" s="29">
        <v>0.32</v>
      </c>
      <c r="J219" s="39">
        <f t="shared" si="20"/>
        <v>-5082.9999999999991</v>
      </c>
      <c r="K219" s="29"/>
      <c r="L219" s="29"/>
      <c r="M219" s="29"/>
      <c r="N219" s="39">
        <f t="shared" si="21"/>
        <v>2392.0000000000009</v>
      </c>
      <c r="O219" s="29"/>
      <c r="P219" s="29">
        <v>251</v>
      </c>
      <c r="Q219" s="82" t="s">
        <v>377</v>
      </c>
      <c r="R219" s="29"/>
      <c r="S219" s="82" t="s">
        <v>377</v>
      </c>
      <c r="T219" s="29">
        <v>29</v>
      </c>
      <c r="U219" t="s">
        <v>378</v>
      </c>
    </row>
    <row r="220" spans="1:21">
      <c r="A220" s="4" t="s">
        <v>216</v>
      </c>
      <c r="B220" s="4" t="s">
        <v>598</v>
      </c>
      <c r="C220" s="60">
        <v>1387</v>
      </c>
      <c r="D220" s="4">
        <f t="shared" si="18"/>
        <v>16644</v>
      </c>
      <c r="E220" s="4" t="s">
        <v>216</v>
      </c>
      <c r="F220" s="64">
        <v>32034</v>
      </c>
      <c r="G220" s="4">
        <v>7475</v>
      </c>
      <c r="H220" s="19">
        <f t="shared" si="19"/>
        <v>24559</v>
      </c>
      <c r="I220" s="4">
        <v>0.32</v>
      </c>
      <c r="J220" s="23">
        <f t="shared" si="20"/>
        <v>16700.12</v>
      </c>
      <c r="K220" s="4"/>
      <c r="L220" s="4"/>
      <c r="M220" s="4"/>
      <c r="N220" s="23">
        <f t="shared" si="21"/>
        <v>24175.119999999999</v>
      </c>
      <c r="O220" s="4"/>
      <c r="P220" s="4">
        <v>251</v>
      </c>
      <c r="Q220" s="59">
        <f t="shared" si="22"/>
        <v>96.315219123505969</v>
      </c>
      <c r="R220" s="19"/>
      <c r="S220" s="59">
        <f t="shared" si="23"/>
        <v>172.80758068625929</v>
      </c>
      <c r="T220" s="4">
        <v>761</v>
      </c>
    </row>
    <row r="221" spans="1:21">
      <c r="A221" s="4" t="s">
        <v>217</v>
      </c>
      <c r="B221" s="4" t="s">
        <v>599</v>
      </c>
      <c r="C221" s="60">
        <v>1560</v>
      </c>
      <c r="D221" s="4">
        <f t="shared" si="18"/>
        <v>18720</v>
      </c>
      <c r="E221" s="4" t="s">
        <v>217</v>
      </c>
      <c r="F221" s="64">
        <v>35087</v>
      </c>
      <c r="G221" s="4">
        <v>7475</v>
      </c>
      <c r="H221" s="19">
        <f t="shared" si="19"/>
        <v>27612</v>
      </c>
      <c r="I221" s="4">
        <v>0.32</v>
      </c>
      <c r="J221" s="23">
        <f t="shared" si="20"/>
        <v>18776.16</v>
      </c>
      <c r="K221" s="4"/>
      <c r="L221" s="4"/>
      <c r="M221" s="4"/>
      <c r="N221" s="23">
        <f t="shared" si="21"/>
        <v>26251.16</v>
      </c>
      <c r="O221" s="4"/>
      <c r="P221" s="4">
        <v>251</v>
      </c>
      <c r="Q221" s="59">
        <f t="shared" si="22"/>
        <v>104.58629482071713</v>
      </c>
      <c r="R221" s="19"/>
      <c r="S221" s="59">
        <f t="shared" si="23"/>
        <v>178.99094744765566</v>
      </c>
      <c r="T221" s="4">
        <v>590</v>
      </c>
    </row>
    <row r="222" spans="1:21">
      <c r="A222" s="4" t="s">
        <v>218</v>
      </c>
      <c r="B222" s="4" t="s">
        <v>600</v>
      </c>
      <c r="C222" s="60">
        <v>1235</v>
      </c>
      <c r="D222" s="4">
        <f t="shared" si="18"/>
        <v>14820</v>
      </c>
      <c r="E222" s="4" t="s">
        <v>218</v>
      </c>
      <c r="F222" s="64">
        <v>30407</v>
      </c>
      <c r="G222" s="4">
        <v>7475</v>
      </c>
      <c r="H222" s="19">
        <f t="shared" si="19"/>
        <v>22932</v>
      </c>
      <c r="I222" s="4">
        <v>0.32</v>
      </c>
      <c r="J222" s="23">
        <f t="shared" si="20"/>
        <v>15593.759999999998</v>
      </c>
      <c r="K222" s="4"/>
      <c r="L222" s="4"/>
      <c r="M222" s="4"/>
      <c r="N222" s="23">
        <f t="shared" si="21"/>
        <v>23068.76</v>
      </c>
      <c r="O222" s="4"/>
      <c r="P222" s="4">
        <v>251</v>
      </c>
      <c r="Q222" s="59">
        <f t="shared" si="22"/>
        <v>91.907410358565727</v>
      </c>
      <c r="R222" s="19"/>
      <c r="S222" s="59">
        <f t="shared" si="23"/>
        <v>161.24923923089062</v>
      </c>
      <c r="T222" s="4">
        <v>562</v>
      </c>
    </row>
    <row r="223" spans="1:21">
      <c r="A223" s="4" t="s">
        <v>219</v>
      </c>
      <c r="B223" s="4" t="s">
        <v>601</v>
      </c>
      <c r="C223" s="60">
        <v>1625</v>
      </c>
      <c r="D223" s="4">
        <f t="shared" si="18"/>
        <v>19500</v>
      </c>
      <c r="E223" s="4" t="s">
        <v>219</v>
      </c>
      <c r="F223" s="64">
        <v>36241</v>
      </c>
      <c r="G223" s="4">
        <v>7475</v>
      </c>
      <c r="H223" s="19">
        <f t="shared" si="19"/>
        <v>28766</v>
      </c>
      <c r="I223" s="4">
        <v>0.32</v>
      </c>
      <c r="J223" s="23">
        <f t="shared" si="20"/>
        <v>19560.879999999997</v>
      </c>
      <c r="K223" s="4"/>
      <c r="L223" s="4"/>
      <c r="M223" s="4"/>
      <c r="N223" s="23">
        <f t="shared" si="21"/>
        <v>27035.879999999997</v>
      </c>
      <c r="O223" s="4"/>
      <c r="P223" s="4">
        <v>251</v>
      </c>
      <c r="Q223" s="59">
        <f t="shared" si="22"/>
        <v>107.71266932270915</v>
      </c>
      <c r="R223" s="19"/>
      <c r="S223" s="59">
        <f t="shared" si="23"/>
        <v>181.03719945494657</v>
      </c>
      <c r="T223" s="4">
        <v>892</v>
      </c>
    </row>
    <row r="224" spans="1:21">
      <c r="A224" s="29" t="s">
        <v>220</v>
      </c>
      <c r="B224" s="29" t="s">
        <v>602</v>
      </c>
      <c r="C224" s="38">
        <v>2600</v>
      </c>
      <c r="D224" s="29">
        <f t="shared" si="18"/>
        <v>31200</v>
      </c>
      <c r="E224" s="29" t="s">
        <v>220</v>
      </c>
      <c r="F224" s="29"/>
      <c r="G224" s="29">
        <v>7475</v>
      </c>
      <c r="H224" s="29">
        <f t="shared" si="19"/>
        <v>-7475</v>
      </c>
      <c r="I224" s="29">
        <v>0.32</v>
      </c>
      <c r="J224" s="39">
        <f t="shared" si="20"/>
        <v>-5082.9999999999991</v>
      </c>
      <c r="K224" s="29"/>
      <c r="L224" s="29"/>
      <c r="M224" s="29"/>
      <c r="N224" s="39">
        <f t="shared" si="21"/>
        <v>2392.0000000000009</v>
      </c>
      <c r="O224" s="29"/>
      <c r="P224" s="29">
        <v>251</v>
      </c>
      <c r="Q224" s="82" t="s">
        <v>377</v>
      </c>
      <c r="R224" s="29"/>
      <c r="S224" s="82" t="s">
        <v>377</v>
      </c>
      <c r="T224" s="29">
        <v>695</v>
      </c>
      <c r="U224" t="s">
        <v>378</v>
      </c>
    </row>
    <row r="225" spans="1:20">
      <c r="A225" s="4" t="s">
        <v>221</v>
      </c>
      <c r="B225" s="4" t="s">
        <v>603</v>
      </c>
      <c r="C225" s="60">
        <v>1250</v>
      </c>
      <c r="D225" s="4">
        <f t="shared" si="18"/>
        <v>15000</v>
      </c>
      <c r="E225" s="4" t="s">
        <v>221</v>
      </c>
      <c r="F225" s="64">
        <v>34079</v>
      </c>
      <c r="G225" s="4">
        <v>7475</v>
      </c>
      <c r="H225" s="19">
        <f t="shared" si="19"/>
        <v>26604</v>
      </c>
      <c r="I225" s="4">
        <v>0.32</v>
      </c>
      <c r="J225" s="23">
        <f t="shared" si="20"/>
        <v>18090.719999999998</v>
      </c>
      <c r="K225" s="4"/>
      <c r="L225" s="4"/>
      <c r="M225" s="4"/>
      <c r="N225" s="23">
        <f t="shared" si="21"/>
        <v>25565.719999999998</v>
      </c>
      <c r="O225" s="4"/>
      <c r="P225" s="4">
        <v>251</v>
      </c>
      <c r="Q225" s="59">
        <f t="shared" si="22"/>
        <v>101.85545816733067</v>
      </c>
      <c r="R225" s="19"/>
      <c r="S225" s="59">
        <f t="shared" si="23"/>
        <v>147.26751290399801</v>
      </c>
      <c r="T225" s="60">
        <v>1080</v>
      </c>
    </row>
    <row r="226" spans="1:20">
      <c r="A226" s="4" t="s">
        <v>222</v>
      </c>
      <c r="B226" s="4" t="s">
        <v>604</v>
      </c>
      <c r="C226" s="4">
        <v>950</v>
      </c>
      <c r="D226" s="4">
        <f t="shared" si="18"/>
        <v>11400</v>
      </c>
      <c r="E226" s="4" t="s">
        <v>222</v>
      </c>
      <c r="F226" s="64">
        <v>29332</v>
      </c>
      <c r="G226" s="4">
        <v>7475</v>
      </c>
      <c r="H226" s="19">
        <f t="shared" si="19"/>
        <v>21857</v>
      </c>
      <c r="I226" s="4">
        <v>0.32</v>
      </c>
      <c r="J226" s="23">
        <f t="shared" si="20"/>
        <v>14862.759999999998</v>
      </c>
      <c r="K226" s="4"/>
      <c r="L226" s="4"/>
      <c r="M226" s="4"/>
      <c r="N226" s="23">
        <f t="shared" si="21"/>
        <v>22337.759999999998</v>
      </c>
      <c r="O226" s="4"/>
      <c r="P226" s="4">
        <v>251</v>
      </c>
      <c r="Q226" s="59">
        <f t="shared" si="22"/>
        <v>88.995059760956167</v>
      </c>
      <c r="R226" s="19"/>
      <c r="S226" s="59">
        <f t="shared" si="23"/>
        <v>128.09699808754326</v>
      </c>
      <c r="T226" s="4">
        <v>740</v>
      </c>
    </row>
    <row r="227" spans="1:20">
      <c r="A227" s="4" t="s">
        <v>223</v>
      </c>
      <c r="B227" s="4" t="s">
        <v>605</v>
      </c>
      <c r="C227" s="4">
        <v>950</v>
      </c>
      <c r="D227" s="4">
        <f t="shared" si="18"/>
        <v>11400</v>
      </c>
      <c r="E227" s="4" t="s">
        <v>223</v>
      </c>
      <c r="F227" s="64">
        <v>26489</v>
      </c>
      <c r="G227" s="4">
        <v>7475</v>
      </c>
      <c r="H227" s="19">
        <f t="shared" si="19"/>
        <v>19014</v>
      </c>
      <c r="I227" s="4">
        <v>0.32</v>
      </c>
      <c r="J227" s="23">
        <f t="shared" si="20"/>
        <v>12929.519999999999</v>
      </c>
      <c r="K227" s="4"/>
      <c r="L227" s="4"/>
      <c r="M227" s="4"/>
      <c r="N227" s="23">
        <f t="shared" si="21"/>
        <v>20404.519999999997</v>
      </c>
      <c r="O227" s="4"/>
      <c r="P227" s="4">
        <v>251</v>
      </c>
      <c r="Q227" s="59">
        <f t="shared" si="22"/>
        <v>81.292908366533851</v>
      </c>
      <c r="R227" s="19"/>
      <c r="S227" s="59">
        <f t="shared" si="23"/>
        <v>140.23363450843246</v>
      </c>
      <c r="T227" s="4">
        <v>410</v>
      </c>
    </row>
    <row r="228" spans="1:20">
      <c r="A228" s="4" t="s">
        <v>224</v>
      </c>
      <c r="B228" s="4" t="s">
        <v>606</v>
      </c>
      <c r="C228" s="60">
        <v>1300</v>
      </c>
      <c r="D228" s="4">
        <f t="shared" si="18"/>
        <v>15600</v>
      </c>
      <c r="E228" s="4" t="s">
        <v>224</v>
      </c>
      <c r="F228" s="64">
        <v>33340</v>
      </c>
      <c r="G228" s="4">
        <v>7475</v>
      </c>
      <c r="H228" s="19">
        <f t="shared" si="19"/>
        <v>25865</v>
      </c>
      <c r="I228" s="4">
        <v>0.32</v>
      </c>
      <c r="J228" s="23">
        <f t="shared" si="20"/>
        <v>17588.199999999997</v>
      </c>
      <c r="K228" s="4"/>
      <c r="L228" s="4"/>
      <c r="M228" s="4"/>
      <c r="N228" s="23">
        <f t="shared" si="21"/>
        <v>25063.199999999997</v>
      </c>
      <c r="O228" s="4"/>
      <c r="P228" s="4">
        <v>251</v>
      </c>
      <c r="Q228" s="59">
        <f t="shared" si="22"/>
        <v>99.853386454183251</v>
      </c>
      <c r="R228" s="19"/>
      <c r="S228" s="59">
        <f t="shared" si="23"/>
        <v>156.22905295413199</v>
      </c>
      <c r="T228" s="60">
        <v>1073</v>
      </c>
    </row>
    <row r="229" spans="1:20">
      <c r="A229" s="4" t="s">
        <v>225</v>
      </c>
      <c r="B229" s="4" t="s">
        <v>607</v>
      </c>
      <c r="C229" s="60">
        <v>1473</v>
      </c>
      <c r="D229" s="4">
        <f t="shared" si="18"/>
        <v>17676</v>
      </c>
      <c r="E229" s="4" t="s">
        <v>225</v>
      </c>
      <c r="F229" s="64">
        <v>33805</v>
      </c>
      <c r="G229" s="4">
        <v>7475</v>
      </c>
      <c r="H229" s="19">
        <f t="shared" si="19"/>
        <v>26330</v>
      </c>
      <c r="I229" s="4">
        <v>0.32</v>
      </c>
      <c r="J229" s="23">
        <f t="shared" si="20"/>
        <v>17904.399999999998</v>
      </c>
      <c r="K229" s="4"/>
      <c r="L229" s="4"/>
      <c r="M229" s="4"/>
      <c r="N229" s="23">
        <f t="shared" si="21"/>
        <v>25379.399999999998</v>
      </c>
      <c r="O229" s="4"/>
      <c r="P229" s="4">
        <v>251</v>
      </c>
      <c r="Q229" s="59">
        <f t="shared" si="22"/>
        <v>101.11314741035855</v>
      </c>
      <c r="R229" s="19"/>
      <c r="S229" s="59">
        <f t="shared" si="23"/>
        <v>174.81406179815127</v>
      </c>
      <c r="T229" s="60">
        <v>1054</v>
      </c>
    </row>
    <row r="230" spans="1:20">
      <c r="A230" s="4" t="s">
        <v>226</v>
      </c>
      <c r="B230" s="4" t="s">
        <v>608</v>
      </c>
      <c r="C230" s="60">
        <v>1350</v>
      </c>
      <c r="D230" s="4">
        <f t="shared" si="18"/>
        <v>16200</v>
      </c>
      <c r="E230" s="4" t="s">
        <v>226</v>
      </c>
      <c r="F230" s="64">
        <v>36606</v>
      </c>
      <c r="G230" s="4">
        <v>7475</v>
      </c>
      <c r="H230" s="19">
        <f t="shared" si="19"/>
        <v>29131</v>
      </c>
      <c r="I230" s="4">
        <v>0.32</v>
      </c>
      <c r="J230" s="23">
        <f t="shared" si="20"/>
        <v>19809.079999999998</v>
      </c>
      <c r="K230" s="4"/>
      <c r="L230" s="4"/>
      <c r="M230" s="4"/>
      <c r="N230" s="23">
        <f t="shared" si="21"/>
        <v>27284.079999999998</v>
      </c>
      <c r="O230" s="4"/>
      <c r="P230" s="4">
        <v>251</v>
      </c>
      <c r="Q230" s="59">
        <f t="shared" si="22"/>
        <v>108.70151394422309</v>
      </c>
      <c r="R230" s="19"/>
      <c r="S230" s="59">
        <f t="shared" si="23"/>
        <v>149.03196296155122</v>
      </c>
      <c r="T230" s="60">
        <v>1400</v>
      </c>
    </row>
    <row r="231" spans="1:20">
      <c r="A231" s="4" t="s">
        <v>227</v>
      </c>
      <c r="B231" s="4" t="s">
        <v>609</v>
      </c>
      <c r="C231" s="60">
        <v>2383</v>
      </c>
      <c r="D231" s="4">
        <f t="shared" si="18"/>
        <v>28596</v>
      </c>
      <c r="E231" s="4" t="s">
        <v>227</v>
      </c>
      <c r="F231" s="64">
        <v>41815</v>
      </c>
      <c r="G231" s="4">
        <v>7475</v>
      </c>
      <c r="H231" s="19">
        <f t="shared" si="19"/>
        <v>34340</v>
      </c>
      <c r="I231" s="4">
        <v>0.32</v>
      </c>
      <c r="J231" s="23">
        <f t="shared" si="20"/>
        <v>23351.199999999997</v>
      </c>
      <c r="K231" s="4"/>
      <c r="L231" s="4"/>
      <c r="M231" s="4"/>
      <c r="N231" s="23">
        <f t="shared" si="21"/>
        <v>30826.199999999997</v>
      </c>
      <c r="O231" s="4"/>
      <c r="P231" s="4">
        <v>251</v>
      </c>
      <c r="Q231" s="59">
        <f t="shared" si="22"/>
        <v>122.81354581673305</v>
      </c>
      <c r="R231" s="19"/>
      <c r="S231" s="59">
        <f t="shared" si="23"/>
        <v>232.84076532300449</v>
      </c>
      <c r="T231" s="60">
        <v>1036</v>
      </c>
    </row>
    <row r="232" spans="1:20">
      <c r="A232" s="4" t="s">
        <v>228</v>
      </c>
      <c r="B232" s="4" t="s">
        <v>610</v>
      </c>
      <c r="C232" s="4">
        <v>997</v>
      </c>
      <c r="D232" s="4">
        <f t="shared" si="18"/>
        <v>11964</v>
      </c>
      <c r="E232" s="4" t="s">
        <v>228</v>
      </c>
      <c r="F232" s="64">
        <v>30826</v>
      </c>
      <c r="G232" s="4">
        <v>7475</v>
      </c>
      <c r="H232" s="19">
        <f t="shared" si="19"/>
        <v>23351</v>
      </c>
      <c r="I232" s="4">
        <v>0.32</v>
      </c>
      <c r="J232" s="23">
        <f t="shared" si="20"/>
        <v>15878.679999999998</v>
      </c>
      <c r="K232" s="4"/>
      <c r="L232" s="4"/>
      <c r="M232" s="4"/>
      <c r="N232" s="23">
        <f t="shared" si="21"/>
        <v>23353.68</v>
      </c>
      <c r="O232" s="4"/>
      <c r="P232" s="4">
        <v>251</v>
      </c>
      <c r="Q232" s="59">
        <f t="shared" si="22"/>
        <v>93.04254980079682</v>
      </c>
      <c r="R232" s="19"/>
      <c r="S232" s="59">
        <f t="shared" si="23"/>
        <v>128.58632986321641</v>
      </c>
      <c r="T232" s="60">
        <v>11707</v>
      </c>
    </row>
    <row r="233" spans="1:20">
      <c r="A233" s="4" t="s">
        <v>229</v>
      </c>
      <c r="B233" s="4" t="s">
        <v>611</v>
      </c>
      <c r="C233" s="4">
        <v>850</v>
      </c>
      <c r="D233" s="4">
        <f t="shared" si="18"/>
        <v>10200</v>
      </c>
      <c r="E233" s="4" t="s">
        <v>229</v>
      </c>
      <c r="F233" s="64">
        <v>25915</v>
      </c>
      <c r="G233" s="4">
        <v>7475</v>
      </c>
      <c r="H233" s="19">
        <f t="shared" si="19"/>
        <v>18440</v>
      </c>
      <c r="I233" s="4">
        <v>0.32</v>
      </c>
      <c r="J233" s="23">
        <f t="shared" si="20"/>
        <v>12539.199999999999</v>
      </c>
      <c r="K233" s="4"/>
      <c r="L233" s="4"/>
      <c r="M233" s="4"/>
      <c r="N233" s="23">
        <f t="shared" si="21"/>
        <v>20014.199999999997</v>
      </c>
      <c r="O233" s="4"/>
      <c r="P233" s="4">
        <v>251</v>
      </c>
      <c r="Q233" s="59">
        <f t="shared" si="22"/>
        <v>79.737848605577682</v>
      </c>
      <c r="R233" s="19"/>
      <c r="S233" s="59">
        <f t="shared" si="23"/>
        <v>127.91917738405733</v>
      </c>
      <c r="T233" s="4">
        <v>302</v>
      </c>
    </row>
    <row r="234" spans="1:20">
      <c r="A234" s="4" t="s">
        <v>230</v>
      </c>
      <c r="B234" s="4" t="s">
        <v>612</v>
      </c>
      <c r="C234" s="60">
        <v>1170</v>
      </c>
      <c r="D234" s="4">
        <f t="shared" si="18"/>
        <v>14040</v>
      </c>
      <c r="E234" s="4" t="s">
        <v>230</v>
      </c>
      <c r="F234" s="64">
        <v>32490</v>
      </c>
      <c r="G234" s="4">
        <v>7475</v>
      </c>
      <c r="H234" s="19">
        <f t="shared" si="19"/>
        <v>25015</v>
      </c>
      <c r="I234" s="4">
        <v>0.32</v>
      </c>
      <c r="J234" s="23">
        <f t="shared" si="20"/>
        <v>17010.199999999997</v>
      </c>
      <c r="K234" s="4"/>
      <c r="L234" s="4"/>
      <c r="M234" s="4"/>
      <c r="N234" s="23">
        <f t="shared" si="21"/>
        <v>24485.199999999997</v>
      </c>
      <c r="O234" s="4"/>
      <c r="P234" s="4">
        <v>251</v>
      </c>
      <c r="Q234" s="59">
        <f t="shared" si="22"/>
        <v>97.550597609561748</v>
      </c>
      <c r="R234" s="19"/>
      <c r="S234" s="59">
        <f t="shared" si="23"/>
        <v>143.92530998317352</v>
      </c>
      <c r="T234" s="60">
        <v>1183</v>
      </c>
    </row>
    <row r="235" spans="1:20">
      <c r="A235" s="4" t="s">
        <v>231</v>
      </c>
      <c r="B235" s="4" t="s">
        <v>613</v>
      </c>
      <c r="C235" s="4">
        <v>800</v>
      </c>
      <c r="D235" s="4">
        <f t="shared" si="18"/>
        <v>9600</v>
      </c>
      <c r="E235" s="4" t="s">
        <v>231</v>
      </c>
      <c r="F235" s="64">
        <v>32041</v>
      </c>
      <c r="G235" s="4">
        <v>7475</v>
      </c>
      <c r="H235" s="19">
        <f t="shared" si="19"/>
        <v>24566</v>
      </c>
      <c r="I235" s="4">
        <v>0.32</v>
      </c>
      <c r="J235" s="23">
        <f t="shared" si="20"/>
        <v>16704.879999999997</v>
      </c>
      <c r="K235" s="4"/>
      <c r="L235" s="4"/>
      <c r="M235" s="4"/>
      <c r="N235" s="23">
        <f t="shared" si="21"/>
        <v>24179.879999999997</v>
      </c>
      <c r="O235" s="4"/>
      <c r="P235" s="4">
        <v>251</v>
      </c>
      <c r="Q235" s="59">
        <f t="shared" si="22"/>
        <v>96.334183266932257</v>
      </c>
      <c r="R235" s="19"/>
      <c r="S235" s="59">
        <f t="shared" si="23"/>
        <v>99.653100015384709</v>
      </c>
      <c r="T235" s="4">
        <v>324</v>
      </c>
    </row>
    <row r="236" spans="1:20">
      <c r="A236" s="4" t="s">
        <v>232</v>
      </c>
      <c r="B236" s="4" t="s">
        <v>614</v>
      </c>
      <c r="C236" s="60">
        <v>1300</v>
      </c>
      <c r="D236" s="4">
        <f t="shared" si="18"/>
        <v>15600</v>
      </c>
      <c r="E236" s="4" t="s">
        <v>232</v>
      </c>
      <c r="F236" s="64">
        <v>26808</v>
      </c>
      <c r="G236" s="4">
        <v>7475</v>
      </c>
      <c r="H236" s="19">
        <f t="shared" si="19"/>
        <v>19333</v>
      </c>
      <c r="I236" s="4">
        <v>0.32</v>
      </c>
      <c r="J236" s="23">
        <f t="shared" si="20"/>
        <v>13146.439999999999</v>
      </c>
      <c r="K236" s="4"/>
      <c r="L236" s="4"/>
      <c r="M236" s="4"/>
      <c r="N236" s="23">
        <f t="shared" si="21"/>
        <v>20621.439999999999</v>
      </c>
      <c r="O236" s="4"/>
      <c r="P236" s="4">
        <v>251</v>
      </c>
      <c r="Q236" s="59">
        <f t="shared" si="22"/>
        <v>82.157131474103579</v>
      </c>
      <c r="R236" s="19"/>
      <c r="S236" s="59">
        <f t="shared" si="23"/>
        <v>189.88004717420318</v>
      </c>
      <c r="T236" s="4">
        <v>527</v>
      </c>
    </row>
    <row r="237" spans="1:20">
      <c r="A237" s="4" t="s">
        <v>233</v>
      </c>
      <c r="B237" s="4" t="s">
        <v>615</v>
      </c>
      <c r="C237" s="4">
        <v>916</v>
      </c>
      <c r="D237" s="4">
        <f t="shared" si="18"/>
        <v>10992</v>
      </c>
      <c r="E237" s="4" t="s">
        <v>233</v>
      </c>
      <c r="F237" s="64">
        <v>34111</v>
      </c>
      <c r="G237" s="4">
        <v>7475</v>
      </c>
      <c r="H237" s="19">
        <f t="shared" si="19"/>
        <v>26636</v>
      </c>
      <c r="I237" s="4">
        <v>0.32</v>
      </c>
      <c r="J237" s="23">
        <f t="shared" si="20"/>
        <v>18112.48</v>
      </c>
      <c r="K237" s="4"/>
      <c r="L237" s="4"/>
      <c r="M237" s="4"/>
      <c r="N237" s="23">
        <f t="shared" si="21"/>
        <v>25587.48</v>
      </c>
      <c r="O237" s="4"/>
      <c r="P237" s="4">
        <v>251</v>
      </c>
      <c r="Q237" s="59">
        <f t="shared" si="22"/>
        <v>101.94215139442231</v>
      </c>
      <c r="R237" s="19"/>
      <c r="S237" s="59">
        <f t="shared" si="23"/>
        <v>107.82585858396372</v>
      </c>
      <c r="T237" s="4">
        <v>799</v>
      </c>
    </row>
    <row r="238" spans="1:20">
      <c r="A238" s="4" t="s">
        <v>234</v>
      </c>
      <c r="B238" s="4" t="s">
        <v>616</v>
      </c>
      <c r="C238" s="4">
        <v>900</v>
      </c>
      <c r="D238" s="4">
        <f t="shared" si="18"/>
        <v>10800</v>
      </c>
      <c r="E238" s="4" t="s">
        <v>234</v>
      </c>
      <c r="F238" s="64">
        <v>30268</v>
      </c>
      <c r="G238" s="4">
        <v>7475</v>
      </c>
      <c r="H238" s="19">
        <f t="shared" si="19"/>
        <v>22793</v>
      </c>
      <c r="I238" s="4">
        <v>0.32</v>
      </c>
      <c r="J238" s="23">
        <f t="shared" si="20"/>
        <v>15499.239999999998</v>
      </c>
      <c r="K238" s="4"/>
      <c r="L238" s="4"/>
      <c r="M238" s="4"/>
      <c r="N238" s="23">
        <f t="shared" si="21"/>
        <v>22974.239999999998</v>
      </c>
      <c r="O238" s="4"/>
      <c r="P238" s="4">
        <v>251</v>
      </c>
      <c r="Q238" s="59">
        <f t="shared" si="22"/>
        <v>91.530836653386444</v>
      </c>
      <c r="R238" s="19"/>
      <c r="S238" s="59">
        <f t="shared" si="23"/>
        <v>117.99302174957693</v>
      </c>
      <c r="T238" s="4">
        <v>591</v>
      </c>
    </row>
    <row r="239" spans="1:20">
      <c r="A239" s="4" t="s">
        <v>235</v>
      </c>
      <c r="B239" s="4" t="s">
        <v>617</v>
      </c>
      <c r="C239" s="60">
        <v>1150</v>
      </c>
      <c r="D239" s="4">
        <f t="shared" si="18"/>
        <v>13800</v>
      </c>
      <c r="E239" s="4" t="s">
        <v>235</v>
      </c>
      <c r="F239" s="64">
        <v>30366</v>
      </c>
      <c r="G239" s="4">
        <v>7475</v>
      </c>
      <c r="H239" s="19">
        <f t="shared" si="19"/>
        <v>22891</v>
      </c>
      <c r="I239" s="4">
        <v>0.32</v>
      </c>
      <c r="J239" s="23">
        <f t="shared" si="20"/>
        <v>15565.88</v>
      </c>
      <c r="K239" s="4"/>
      <c r="L239" s="4"/>
      <c r="M239" s="4"/>
      <c r="N239" s="23">
        <f t="shared" si="21"/>
        <v>23040.879999999997</v>
      </c>
      <c r="O239" s="4"/>
      <c r="P239" s="4">
        <v>251</v>
      </c>
      <c r="Q239" s="59">
        <f t="shared" si="22"/>
        <v>91.796334661354578</v>
      </c>
      <c r="R239" s="19"/>
      <c r="S239" s="59">
        <f t="shared" si="23"/>
        <v>150.33279978889695</v>
      </c>
      <c r="T239" s="4">
        <v>585</v>
      </c>
    </row>
    <row r="240" spans="1:20">
      <c r="A240" s="4" t="s">
        <v>236</v>
      </c>
      <c r="B240" s="4" t="s">
        <v>618</v>
      </c>
      <c r="C240" s="60">
        <v>1000</v>
      </c>
      <c r="D240" s="4">
        <f t="shared" si="18"/>
        <v>12000</v>
      </c>
      <c r="E240" s="4" t="s">
        <v>236</v>
      </c>
      <c r="F240" s="64">
        <v>29041</v>
      </c>
      <c r="G240" s="4">
        <v>7475</v>
      </c>
      <c r="H240" s="19">
        <f t="shared" si="19"/>
        <v>21566</v>
      </c>
      <c r="I240" s="4">
        <v>0.32</v>
      </c>
      <c r="J240" s="23">
        <f t="shared" si="20"/>
        <v>14664.88</v>
      </c>
      <c r="K240" s="4"/>
      <c r="L240" s="4"/>
      <c r="M240" s="4"/>
      <c r="N240" s="23">
        <f t="shared" si="21"/>
        <v>22139.879999999997</v>
      </c>
      <c r="O240" s="4"/>
      <c r="P240" s="4">
        <v>251</v>
      </c>
      <c r="Q240" s="59">
        <f t="shared" si="22"/>
        <v>88.20669322709162</v>
      </c>
      <c r="R240" s="19"/>
      <c r="S240" s="59">
        <f t="shared" si="23"/>
        <v>136.04409779998809</v>
      </c>
      <c r="T240" s="4">
        <v>541</v>
      </c>
    </row>
    <row r="241" spans="1:20">
      <c r="A241" s="4" t="s">
        <v>237</v>
      </c>
      <c r="B241" s="4" t="s">
        <v>619</v>
      </c>
      <c r="C241" s="4">
        <v>900</v>
      </c>
      <c r="D241" s="4">
        <f t="shared" si="18"/>
        <v>10800</v>
      </c>
      <c r="E241" s="4" t="s">
        <v>237</v>
      </c>
      <c r="F241" s="64">
        <v>30603</v>
      </c>
      <c r="G241" s="4">
        <v>7475</v>
      </c>
      <c r="H241" s="19">
        <f t="shared" si="19"/>
        <v>23128</v>
      </c>
      <c r="I241" s="4">
        <v>0.32</v>
      </c>
      <c r="J241" s="23">
        <f t="shared" si="20"/>
        <v>15727.039999999999</v>
      </c>
      <c r="K241" s="4"/>
      <c r="L241" s="4"/>
      <c r="M241" s="4"/>
      <c r="N241" s="23">
        <f t="shared" si="21"/>
        <v>23202.04</v>
      </c>
      <c r="O241" s="4"/>
      <c r="P241" s="4">
        <v>251</v>
      </c>
      <c r="Q241" s="59">
        <f t="shared" si="22"/>
        <v>92.438406374501994</v>
      </c>
      <c r="R241" s="19"/>
      <c r="S241" s="59">
        <f t="shared" si="23"/>
        <v>116.83455420299249</v>
      </c>
      <c r="T241" s="4">
        <v>566</v>
      </c>
    </row>
    <row r="242" spans="1:20">
      <c r="A242" s="4" t="s">
        <v>238</v>
      </c>
      <c r="B242" s="4" t="s">
        <v>620</v>
      </c>
      <c r="C242" s="60">
        <v>1000</v>
      </c>
      <c r="D242" s="4">
        <f t="shared" si="18"/>
        <v>12000</v>
      </c>
      <c r="E242" s="4" t="s">
        <v>238</v>
      </c>
      <c r="F242" s="64">
        <v>31006</v>
      </c>
      <c r="G242" s="4">
        <v>7475</v>
      </c>
      <c r="H242" s="19">
        <f t="shared" si="19"/>
        <v>23531</v>
      </c>
      <c r="I242" s="4">
        <v>0.32</v>
      </c>
      <c r="J242" s="23">
        <f t="shared" si="20"/>
        <v>16001.079999999998</v>
      </c>
      <c r="K242" s="4"/>
      <c r="L242" s="4"/>
      <c r="M242" s="4"/>
      <c r="N242" s="23">
        <f t="shared" si="21"/>
        <v>23476.079999999998</v>
      </c>
      <c r="O242" s="4"/>
      <c r="P242" s="4">
        <v>251</v>
      </c>
      <c r="Q242" s="59">
        <f t="shared" si="22"/>
        <v>93.530199203187237</v>
      </c>
      <c r="R242" s="19"/>
      <c r="S242" s="59">
        <f t="shared" si="23"/>
        <v>128.30080660825828</v>
      </c>
      <c r="T242" s="4">
        <v>408</v>
      </c>
    </row>
    <row r="243" spans="1:20">
      <c r="A243" s="4" t="s">
        <v>239</v>
      </c>
      <c r="B243" s="4" t="s">
        <v>621</v>
      </c>
      <c r="C243" s="4">
        <v>825</v>
      </c>
      <c r="D243" s="4">
        <f t="shared" si="18"/>
        <v>9900</v>
      </c>
      <c r="E243" s="4" t="s">
        <v>239</v>
      </c>
      <c r="F243" s="64">
        <v>30193</v>
      </c>
      <c r="G243" s="4">
        <v>7475</v>
      </c>
      <c r="H243" s="19">
        <f t="shared" si="19"/>
        <v>22718</v>
      </c>
      <c r="I243" s="4">
        <v>0.32</v>
      </c>
      <c r="J243" s="23">
        <f t="shared" si="20"/>
        <v>15448.239999999998</v>
      </c>
      <c r="K243" s="4"/>
      <c r="L243" s="4"/>
      <c r="M243" s="4"/>
      <c r="N243" s="23">
        <f t="shared" si="21"/>
        <v>22923.239999999998</v>
      </c>
      <c r="O243" s="4"/>
      <c r="P243" s="4">
        <v>251</v>
      </c>
      <c r="Q243" s="59">
        <f t="shared" si="22"/>
        <v>91.327649402390435</v>
      </c>
      <c r="R243" s="19"/>
      <c r="S243" s="59">
        <f t="shared" si="23"/>
        <v>108.40090667811357</v>
      </c>
      <c r="T243" s="4">
        <v>381</v>
      </c>
    </row>
    <row r="244" spans="1:20">
      <c r="A244" s="4" t="s">
        <v>240</v>
      </c>
      <c r="B244" s="4" t="s">
        <v>622</v>
      </c>
      <c r="C244" s="4">
        <v>950</v>
      </c>
      <c r="D244" s="4">
        <f t="shared" si="18"/>
        <v>11400</v>
      </c>
      <c r="E244" s="4" t="s">
        <v>240</v>
      </c>
      <c r="F244" s="64">
        <v>30734</v>
      </c>
      <c r="G244" s="4">
        <v>7475</v>
      </c>
      <c r="H244" s="19">
        <f t="shared" si="19"/>
        <v>23259</v>
      </c>
      <c r="I244" s="4">
        <v>0.32</v>
      </c>
      <c r="J244" s="23">
        <f t="shared" si="20"/>
        <v>15816.119999999999</v>
      </c>
      <c r="K244" s="4"/>
      <c r="L244" s="4"/>
      <c r="M244" s="4"/>
      <c r="N244" s="23">
        <f t="shared" si="21"/>
        <v>23291.119999999999</v>
      </c>
      <c r="O244" s="4"/>
      <c r="P244" s="4">
        <v>251</v>
      </c>
      <c r="Q244" s="59">
        <f t="shared" si="22"/>
        <v>92.793306772908366</v>
      </c>
      <c r="R244" s="19"/>
      <c r="S244" s="59">
        <f t="shared" si="23"/>
        <v>122.85368844435132</v>
      </c>
      <c r="T244" s="4">
        <v>725</v>
      </c>
    </row>
    <row r="245" spans="1:20">
      <c r="A245" s="4" t="s">
        <v>241</v>
      </c>
      <c r="B245" s="4" t="s">
        <v>623</v>
      </c>
      <c r="C245" s="60">
        <v>1000</v>
      </c>
      <c r="D245" s="4">
        <f t="shared" si="18"/>
        <v>12000</v>
      </c>
      <c r="E245" s="4" t="s">
        <v>241</v>
      </c>
      <c r="F245" s="64">
        <v>29236</v>
      </c>
      <c r="G245" s="4">
        <v>7475</v>
      </c>
      <c r="H245" s="19">
        <f t="shared" si="19"/>
        <v>21761</v>
      </c>
      <c r="I245" s="4">
        <v>0.32</v>
      </c>
      <c r="J245" s="23">
        <f t="shared" si="20"/>
        <v>14797.479999999998</v>
      </c>
      <c r="K245" s="4"/>
      <c r="L245" s="4"/>
      <c r="M245" s="4"/>
      <c r="N245" s="23">
        <f t="shared" si="21"/>
        <v>22272.479999999996</v>
      </c>
      <c r="O245" s="4"/>
      <c r="P245" s="4">
        <v>251</v>
      </c>
      <c r="Q245" s="59">
        <f t="shared" si="22"/>
        <v>88.734980079681264</v>
      </c>
      <c r="R245" s="19"/>
      <c r="S245" s="59">
        <f t="shared" si="23"/>
        <v>135.23415443632683</v>
      </c>
      <c r="T245" s="4">
        <v>852</v>
      </c>
    </row>
    <row r="246" spans="1:20">
      <c r="A246" s="4" t="s">
        <v>242</v>
      </c>
      <c r="B246" s="4" t="s">
        <v>624</v>
      </c>
      <c r="C246" s="60">
        <v>1100</v>
      </c>
      <c r="D246" s="4">
        <f t="shared" si="18"/>
        <v>13200</v>
      </c>
      <c r="E246" s="4" t="s">
        <v>242</v>
      </c>
      <c r="F246" s="64">
        <v>34898</v>
      </c>
      <c r="G246" s="4">
        <v>7475</v>
      </c>
      <c r="H246" s="19">
        <f t="shared" si="19"/>
        <v>27423</v>
      </c>
      <c r="I246" s="4">
        <v>0.32</v>
      </c>
      <c r="J246" s="23">
        <f t="shared" si="20"/>
        <v>18647.64</v>
      </c>
      <c r="K246" s="4"/>
      <c r="L246" s="4"/>
      <c r="M246" s="4"/>
      <c r="N246" s="23">
        <f t="shared" si="21"/>
        <v>26122.639999999999</v>
      </c>
      <c r="O246" s="4"/>
      <c r="P246" s="4">
        <v>251</v>
      </c>
      <c r="Q246" s="59">
        <f t="shared" si="22"/>
        <v>104.07426294820716</v>
      </c>
      <c r="R246" s="19"/>
      <c r="S246" s="59">
        <f t="shared" si="23"/>
        <v>126.83251003727037</v>
      </c>
      <c r="T246" s="4">
        <v>507</v>
      </c>
    </row>
    <row r="247" spans="1:20">
      <c r="A247" s="4" t="s">
        <v>243</v>
      </c>
      <c r="B247" s="4" t="s">
        <v>625</v>
      </c>
      <c r="C247" s="60">
        <v>1100</v>
      </c>
      <c r="D247" s="4">
        <f t="shared" si="18"/>
        <v>13200</v>
      </c>
      <c r="E247" s="4" t="s">
        <v>243</v>
      </c>
      <c r="F247" s="64">
        <v>33037</v>
      </c>
      <c r="G247" s="4">
        <v>7475</v>
      </c>
      <c r="H247" s="19">
        <f t="shared" si="19"/>
        <v>25562</v>
      </c>
      <c r="I247" s="4">
        <v>0.32</v>
      </c>
      <c r="J247" s="23">
        <f t="shared" si="20"/>
        <v>17382.16</v>
      </c>
      <c r="K247" s="4"/>
      <c r="L247" s="4"/>
      <c r="M247" s="4"/>
      <c r="N247" s="23">
        <f t="shared" si="21"/>
        <v>24857.16</v>
      </c>
      <c r="O247" s="4"/>
      <c r="P247" s="4">
        <v>251</v>
      </c>
      <c r="Q247" s="59">
        <f t="shared" si="22"/>
        <v>99.032509960159359</v>
      </c>
      <c r="R247" s="19"/>
      <c r="S247" s="59">
        <f t="shared" si="23"/>
        <v>133.28956324857708</v>
      </c>
      <c r="T247" s="4">
        <v>711</v>
      </c>
    </row>
    <row r="248" spans="1:20">
      <c r="A248" s="4" t="s">
        <v>244</v>
      </c>
      <c r="B248" s="4" t="s">
        <v>626</v>
      </c>
      <c r="C248" s="4">
        <v>900</v>
      </c>
      <c r="D248" s="4">
        <f t="shared" si="18"/>
        <v>10800</v>
      </c>
      <c r="E248" s="4" t="s">
        <v>244</v>
      </c>
      <c r="F248" s="64">
        <v>32202</v>
      </c>
      <c r="G248" s="4">
        <v>7475</v>
      </c>
      <c r="H248" s="19">
        <f t="shared" si="19"/>
        <v>24727</v>
      </c>
      <c r="I248" s="4">
        <v>0.32</v>
      </c>
      <c r="J248" s="23">
        <f t="shared" si="20"/>
        <v>16814.359999999997</v>
      </c>
      <c r="K248" s="4"/>
      <c r="L248" s="4"/>
      <c r="M248" s="4"/>
      <c r="N248" s="23">
        <f t="shared" si="21"/>
        <v>24289.359999999997</v>
      </c>
      <c r="O248" s="4"/>
      <c r="P248" s="4">
        <v>251</v>
      </c>
      <c r="Q248" s="59">
        <f t="shared" si="22"/>
        <v>96.770358565737041</v>
      </c>
      <c r="R248" s="19"/>
      <c r="S248" s="59">
        <f t="shared" si="23"/>
        <v>111.60442267725458</v>
      </c>
      <c r="T248" s="4">
        <v>675</v>
      </c>
    </row>
    <row r="249" spans="1:20">
      <c r="A249" s="4" t="s">
        <v>245</v>
      </c>
      <c r="B249" s="4" t="s">
        <v>627</v>
      </c>
      <c r="C249" s="60">
        <v>1300</v>
      </c>
      <c r="D249" s="4">
        <f t="shared" si="18"/>
        <v>15600</v>
      </c>
      <c r="E249" s="4" t="s">
        <v>245</v>
      </c>
      <c r="F249" s="64">
        <v>41136</v>
      </c>
      <c r="G249" s="4">
        <v>7475</v>
      </c>
      <c r="H249" s="19">
        <f t="shared" si="19"/>
        <v>33661</v>
      </c>
      <c r="I249" s="4">
        <v>0.32</v>
      </c>
      <c r="J249" s="23">
        <f t="shared" si="20"/>
        <v>22889.48</v>
      </c>
      <c r="K249" s="4"/>
      <c r="L249" s="4"/>
      <c r="M249" s="4"/>
      <c r="N249" s="23">
        <f t="shared" si="21"/>
        <v>30364.48</v>
      </c>
      <c r="O249" s="4"/>
      <c r="P249" s="4">
        <v>251</v>
      </c>
      <c r="Q249" s="59">
        <f t="shared" si="22"/>
        <v>120.97402390438246</v>
      </c>
      <c r="R249" s="19"/>
      <c r="S249" s="59">
        <f t="shared" si="23"/>
        <v>128.95330333336847</v>
      </c>
      <c r="T249" s="4">
        <v>901</v>
      </c>
    </row>
    <row r="250" spans="1:20">
      <c r="A250" s="4" t="s">
        <v>246</v>
      </c>
      <c r="B250" s="4" t="s">
        <v>628</v>
      </c>
      <c r="C250" s="4">
        <v>850</v>
      </c>
      <c r="D250" s="4">
        <f t="shared" si="18"/>
        <v>10200</v>
      </c>
      <c r="E250" s="4" t="s">
        <v>246</v>
      </c>
      <c r="F250" s="64">
        <v>29363</v>
      </c>
      <c r="G250" s="4">
        <v>7475</v>
      </c>
      <c r="H250" s="19">
        <f t="shared" si="19"/>
        <v>21888</v>
      </c>
      <c r="I250" s="4">
        <v>0.32</v>
      </c>
      <c r="J250" s="23">
        <f t="shared" si="20"/>
        <v>14883.839999999998</v>
      </c>
      <c r="K250" s="4"/>
      <c r="L250" s="4"/>
      <c r="M250" s="4"/>
      <c r="N250" s="23">
        <f t="shared" si="21"/>
        <v>22358.839999999997</v>
      </c>
      <c r="O250" s="4"/>
      <c r="P250" s="4">
        <v>251</v>
      </c>
      <c r="Q250" s="59">
        <f t="shared" si="22"/>
        <v>89.079043824701188</v>
      </c>
      <c r="R250" s="19"/>
      <c r="S250" s="59">
        <f t="shared" si="23"/>
        <v>114.50504587894542</v>
      </c>
      <c r="T250" s="4">
        <v>551</v>
      </c>
    </row>
    <row r="251" spans="1:20">
      <c r="A251" s="4" t="s">
        <v>247</v>
      </c>
      <c r="B251" s="4" t="s">
        <v>629</v>
      </c>
      <c r="C251" s="4">
        <v>932</v>
      </c>
      <c r="D251" s="4">
        <f t="shared" si="18"/>
        <v>11184</v>
      </c>
      <c r="E251" s="4" t="s">
        <v>247</v>
      </c>
      <c r="F251" s="64">
        <v>27017</v>
      </c>
      <c r="G251" s="4">
        <v>7475</v>
      </c>
      <c r="H251" s="19">
        <f t="shared" si="19"/>
        <v>19542</v>
      </c>
      <c r="I251" s="4">
        <v>0.32</v>
      </c>
      <c r="J251" s="23">
        <f t="shared" si="20"/>
        <v>13288.56</v>
      </c>
      <c r="K251" s="4"/>
      <c r="L251" s="4"/>
      <c r="M251" s="4"/>
      <c r="N251" s="23">
        <f t="shared" si="21"/>
        <v>20763.559999999998</v>
      </c>
      <c r="O251" s="4"/>
      <c r="P251" s="4">
        <v>251</v>
      </c>
      <c r="Q251" s="59">
        <f t="shared" si="22"/>
        <v>82.723346613545814</v>
      </c>
      <c r="R251" s="19"/>
      <c r="S251" s="59">
        <f t="shared" si="23"/>
        <v>135.19762507007468</v>
      </c>
      <c r="T251" s="4">
        <v>578</v>
      </c>
    </row>
    <row r="252" spans="1:20">
      <c r="A252" s="13" t="s">
        <v>248</v>
      </c>
      <c r="B252" s="13" t="s">
        <v>388</v>
      </c>
      <c r="C252" s="13">
        <v>715</v>
      </c>
      <c r="D252" s="13">
        <f t="shared" si="18"/>
        <v>8580</v>
      </c>
      <c r="E252" s="13" t="s">
        <v>248</v>
      </c>
      <c r="F252" s="12">
        <v>29286</v>
      </c>
      <c r="G252" s="13">
        <v>7475</v>
      </c>
      <c r="H252" s="13">
        <f t="shared" si="19"/>
        <v>21811</v>
      </c>
      <c r="I252" s="13">
        <v>0.32</v>
      </c>
      <c r="J252" s="11">
        <f t="shared" si="20"/>
        <v>14831.479999999998</v>
      </c>
      <c r="K252" s="13"/>
      <c r="L252" s="13"/>
      <c r="M252" s="13"/>
      <c r="N252" s="11">
        <f t="shared" si="21"/>
        <v>22306.479999999996</v>
      </c>
      <c r="O252" s="13"/>
      <c r="P252" s="13">
        <v>251</v>
      </c>
      <c r="Q252" s="11">
        <f t="shared" si="22"/>
        <v>88.870438247011933</v>
      </c>
      <c r="R252" s="13"/>
      <c r="S252" s="11">
        <f t="shared" si="23"/>
        <v>96.545039826991996</v>
      </c>
      <c r="T252" s="12">
        <v>28897</v>
      </c>
    </row>
    <row r="253" spans="1:20">
      <c r="A253" s="4" t="s">
        <v>249</v>
      </c>
      <c r="B253" s="4" t="s">
        <v>630</v>
      </c>
      <c r="C253" s="4">
        <v>800</v>
      </c>
      <c r="D253" s="4">
        <f t="shared" si="18"/>
        <v>9600</v>
      </c>
      <c r="E253" s="4" t="s">
        <v>249</v>
      </c>
      <c r="F253" s="64">
        <v>30033</v>
      </c>
      <c r="G253" s="4">
        <v>7475</v>
      </c>
      <c r="H253" s="19">
        <f t="shared" si="19"/>
        <v>22558</v>
      </c>
      <c r="I253" s="4">
        <v>0.32</v>
      </c>
      <c r="J253" s="23">
        <f t="shared" si="20"/>
        <v>15339.439999999999</v>
      </c>
      <c r="K253" s="4"/>
      <c r="L253" s="4"/>
      <c r="M253" s="4"/>
      <c r="N253" s="23">
        <f t="shared" si="21"/>
        <v>22814.44</v>
      </c>
      <c r="O253" s="4"/>
      <c r="P253" s="4">
        <v>251</v>
      </c>
      <c r="Q253" s="59">
        <f t="shared" si="22"/>
        <v>90.894183266932259</v>
      </c>
      <c r="R253" s="19"/>
      <c r="S253" s="59">
        <f t="shared" si="23"/>
        <v>105.61731955726287</v>
      </c>
      <c r="T253" s="4">
        <v>109</v>
      </c>
    </row>
    <row r="254" spans="1:20">
      <c r="A254" s="4" t="s">
        <v>250</v>
      </c>
      <c r="B254" s="4" t="s">
        <v>631</v>
      </c>
      <c r="C254" s="4">
        <v>925</v>
      </c>
      <c r="D254" s="4">
        <f t="shared" si="18"/>
        <v>11100</v>
      </c>
      <c r="E254" s="4" t="s">
        <v>250</v>
      </c>
      <c r="F254" s="64">
        <v>28019</v>
      </c>
      <c r="G254" s="4">
        <v>7475</v>
      </c>
      <c r="H254" s="19">
        <f t="shared" si="19"/>
        <v>20544</v>
      </c>
      <c r="I254" s="4">
        <v>0.32</v>
      </c>
      <c r="J254" s="23">
        <f t="shared" si="20"/>
        <v>13969.919999999998</v>
      </c>
      <c r="K254" s="4"/>
      <c r="L254" s="4"/>
      <c r="M254" s="4"/>
      <c r="N254" s="23">
        <f t="shared" si="21"/>
        <v>21444.92</v>
      </c>
      <c r="O254" s="4"/>
      <c r="P254" s="4">
        <v>251</v>
      </c>
      <c r="Q254" s="59">
        <f t="shared" si="22"/>
        <v>85.437928286852582</v>
      </c>
      <c r="R254" s="19"/>
      <c r="S254" s="59">
        <f t="shared" si="23"/>
        <v>129.91888055539494</v>
      </c>
      <c r="T254" s="4">
        <v>964</v>
      </c>
    </row>
    <row r="255" spans="1:20">
      <c r="A255" s="4" t="s">
        <v>251</v>
      </c>
      <c r="B255" s="4" t="s">
        <v>632</v>
      </c>
      <c r="C255" s="4">
        <v>550</v>
      </c>
      <c r="D255" s="4">
        <f t="shared" si="18"/>
        <v>6600</v>
      </c>
      <c r="E255" s="4" t="s">
        <v>251</v>
      </c>
      <c r="F255" s="64">
        <v>23886</v>
      </c>
      <c r="G255" s="4">
        <v>7475</v>
      </c>
      <c r="H255" s="19">
        <f t="shared" si="19"/>
        <v>16411</v>
      </c>
      <c r="I255" s="4">
        <v>0.32</v>
      </c>
      <c r="J255" s="23">
        <f t="shared" si="20"/>
        <v>11159.48</v>
      </c>
      <c r="K255" s="4"/>
      <c r="L255" s="4"/>
      <c r="M255" s="4"/>
      <c r="N255" s="23">
        <f t="shared" si="21"/>
        <v>18634.48</v>
      </c>
      <c r="O255" s="4"/>
      <c r="P255" s="4">
        <v>251</v>
      </c>
      <c r="Q255" s="59">
        <f t="shared" si="22"/>
        <v>74.240956175298805</v>
      </c>
      <c r="R255" s="19"/>
      <c r="S255" s="59">
        <f t="shared" si="23"/>
        <v>88.899717083599867</v>
      </c>
      <c r="T255" s="4">
        <v>734</v>
      </c>
    </row>
    <row r="256" spans="1:20">
      <c r="A256" s="4" t="s">
        <v>252</v>
      </c>
      <c r="B256" s="4" t="s">
        <v>633</v>
      </c>
      <c r="C256" s="4">
        <v>595</v>
      </c>
      <c r="D256" s="4">
        <f t="shared" si="18"/>
        <v>7140</v>
      </c>
      <c r="E256" s="4" t="s">
        <v>252</v>
      </c>
      <c r="F256" s="64">
        <v>28155</v>
      </c>
      <c r="G256" s="4">
        <v>7475</v>
      </c>
      <c r="H256" s="19">
        <f t="shared" si="19"/>
        <v>20680</v>
      </c>
      <c r="I256" s="4">
        <v>0.32</v>
      </c>
      <c r="J256" s="23">
        <f t="shared" si="20"/>
        <v>14062.399999999998</v>
      </c>
      <c r="K256" s="4"/>
      <c r="L256" s="4"/>
      <c r="M256" s="4"/>
      <c r="N256" s="23">
        <f t="shared" si="21"/>
        <v>21537.399999999998</v>
      </c>
      <c r="O256" s="4"/>
      <c r="P256" s="4">
        <v>251</v>
      </c>
      <c r="Q256" s="59">
        <f t="shared" si="22"/>
        <v>85.806374501992025</v>
      </c>
      <c r="R256" s="19"/>
      <c r="S256" s="59">
        <f t="shared" si="23"/>
        <v>83.210601093911066</v>
      </c>
      <c r="T256" s="60">
        <v>1243</v>
      </c>
    </row>
    <row r="257" spans="1:20">
      <c r="A257" s="4" t="s">
        <v>253</v>
      </c>
      <c r="B257" s="4" t="s">
        <v>634</v>
      </c>
      <c r="C257" s="4">
        <v>660</v>
      </c>
      <c r="D257" s="4">
        <f t="shared" si="18"/>
        <v>7920</v>
      </c>
      <c r="E257" s="4" t="s">
        <v>253</v>
      </c>
      <c r="F257" s="64">
        <v>28299</v>
      </c>
      <c r="G257" s="4">
        <v>7475</v>
      </c>
      <c r="H257" s="19">
        <f t="shared" si="19"/>
        <v>20824</v>
      </c>
      <c r="I257" s="4">
        <v>0.32</v>
      </c>
      <c r="J257" s="23">
        <f t="shared" si="20"/>
        <v>14160.319999999998</v>
      </c>
      <c r="K257" s="4"/>
      <c r="L257" s="4"/>
      <c r="M257" s="4"/>
      <c r="N257" s="23">
        <f t="shared" si="21"/>
        <v>21635.32</v>
      </c>
      <c r="O257" s="4"/>
      <c r="P257" s="4">
        <v>251</v>
      </c>
      <c r="Q257" s="59">
        <f t="shared" si="22"/>
        <v>86.196494023904378</v>
      </c>
      <c r="R257" s="19"/>
      <c r="S257" s="59">
        <f t="shared" si="23"/>
        <v>91.883087469933429</v>
      </c>
      <c r="T257" s="4">
        <v>741</v>
      </c>
    </row>
    <row r="258" spans="1:20">
      <c r="A258" s="4" t="s">
        <v>254</v>
      </c>
      <c r="B258" s="4" t="s">
        <v>635</v>
      </c>
      <c r="C258" s="4">
        <v>625</v>
      </c>
      <c r="D258" s="4">
        <f t="shared" si="18"/>
        <v>7500</v>
      </c>
      <c r="E258" s="4" t="s">
        <v>254</v>
      </c>
      <c r="F258" s="64">
        <v>24299</v>
      </c>
      <c r="G258" s="4">
        <v>7475</v>
      </c>
      <c r="H258" s="19">
        <f t="shared" si="19"/>
        <v>16824</v>
      </c>
      <c r="I258" s="4">
        <v>0.32</v>
      </c>
      <c r="J258" s="23">
        <f t="shared" si="20"/>
        <v>11440.32</v>
      </c>
      <c r="K258" s="4"/>
      <c r="L258" s="4"/>
      <c r="M258" s="4"/>
      <c r="N258" s="23">
        <f t="shared" si="21"/>
        <v>18915.32</v>
      </c>
      <c r="O258" s="4"/>
      <c r="P258" s="4">
        <v>251</v>
      </c>
      <c r="Q258" s="59">
        <f t="shared" si="22"/>
        <v>75.359840637450205</v>
      </c>
      <c r="R258" s="19"/>
      <c r="S258" s="59">
        <f t="shared" si="23"/>
        <v>99.522503452228136</v>
      </c>
      <c r="T258" s="60">
        <v>1318</v>
      </c>
    </row>
    <row r="259" spans="1:20">
      <c r="A259" s="4" t="s">
        <v>255</v>
      </c>
      <c r="B259" s="4" t="s">
        <v>636</v>
      </c>
      <c r="C259" s="4">
        <v>800</v>
      </c>
      <c r="D259" s="4">
        <f t="shared" si="18"/>
        <v>9600</v>
      </c>
      <c r="E259" s="4" t="s">
        <v>255</v>
      </c>
      <c r="F259" s="64">
        <v>28354</v>
      </c>
      <c r="G259" s="4">
        <v>7475</v>
      </c>
      <c r="H259" s="19">
        <f t="shared" si="19"/>
        <v>20879</v>
      </c>
      <c r="I259" s="4">
        <v>0.32</v>
      </c>
      <c r="J259" s="23">
        <f t="shared" si="20"/>
        <v>14197.72</v>
      </c>
      <c r="K259" s="4"/>
      <c r="L259" s="4"/>
      <c r="M259" s="4"/>
      <c r="N259" s="23">
        <f t="shared" si="21"/>
        <v>21672.720000000001</v>
      </c>
      <c r="O259" s="4"/>
      <c r="P259" s="4">
        <v>251</v>
      </c>
      <c r="Q259" s="59">
        <f t="shared" si="22"/>
        <v>86.345498007968132</v>
      </c>
      <c r="R259" s="19"/>
      <c r="S259" s="59">
        <f t="shared" si="23"/>
        <v>111.18124536283401</v>
      </c>
      <c r="T259" s="4">
        <v>434</v>
      </c>
    </row>
    <row r="260" spans="1:20">
      <c r="A260" s="4" t="s">
        <v>256</v>
      </c>
      <c r="B260" s="4" t="s">
        <v>637</v>
      </c>
      <c r="C260" s="4">
        <v>800</v>
      </c>
      <c r="D260" s="4">
        <f t="shared" si="18"/>
        <v>9600</v>
      </c>
      <c r="E260" s="4" t="s">
        <v>256</v>
      </c>
      <c r="F260" s="64">
        <v>26780</v>
      </c>
      <c r="G260" s="4">
        <v>7475</v>
      </c>
      <c r="H260" s="19">
        <f t="shared" si="19"/>
        <v>19305</v>
      </c>
      <c r="I260" s="4">
        <v>0.32</v>
      </c>
      <c r="J260" s="23">
        <f t="shared" si="20"/>
        <v>13127.4</v>
      </c>
      <c r="K260" s="4"/>
      <c r="L260" s="4"/>
      <c r="M260" s="4"/>
      <c r="N260" s="23">
        <f t="shared" si="21"/>
        <v>20602.400000000001</v>
      </c>
      <c r="O260" s="4"/>
      <c r="P260" s="4">
        <v>251</v>
      </c>
      <c r="Q260" s="59">
        <f t="shared" si="22"/>
        <v>82.081274900398412</v>
      </c>
      <c r="R260" s="19"/>
      <c r="S260" s="59">
        <f t="shared" si="23"/>
        <v>116.95724769929716</v>
      </c>
      <c r="T260" s="4">
        <v>600</v>
      </c>
    </row>
    <row r="261" spans="1:20">
      <c r="A261" s="4" t="s">
        <v>257</v>
      </c>
      <c r="B261" s="4" t="s">
        <v>638</v>
      </c>
      <c r="C261" s="4">
        <v>695</v>
      </c>
      <c r="D261" s="4">
        <f t="shared" ref="D261:D324" si="24">C261*12</f>
        <v>8340</v>
      </c>
      <c r="E261" s="4" t="s">
        <v>257</v>
      </c>
      <c r="F261" s="64">
        <v>23743</v>
      </c>
      <c r="G261" s="4">
        <v>7475</v>
      </c>
      <c r="H261" s="19">
        <f t="shared" ref="H261:H324" si="25">F261-G261</f>
        <v>16268</v>
      </c>
      <c r="I261" s="4">
        <v>0.32</v>
      </c>
      <c r="J261" s="23">
        <f t="shared" ref="J261:J324" si="26">H261*(1-I261)</f>
        <v>11062.24</v>
      </c>
      <c r="K261" s="4"/>
      <c r="L261" s="4"/>
      <c r="M261" s="4"/>
      <c r="N261" s="23">
        <f t="shared" ref="N261:N324" si="27">J261+G261</f>
        <v>18537.239999999998</v>
      </c>
      <c r="O261" s="4"/>
      <c r="P261" s="4">
        <v>251</v>
      </c>
      <c r="Q261" s="59">
        <f t="shared" ref="Q261:Q324" si="28">N261/P261</f>
        <v>73.85354581673306</v>
      </c>
      <c r="R261" s="19"/>
      <c r="S261" s="59">
        <f t="shared" ref="S261:S324" si="29">D261/Q261</f>
        <v>112.92619613275764</v>
      </c>
      <c r="T261" s="4">
        <v>732</v>
      </c>
    </row>
    <row r="262" spans="1:20">
      <c r="A262" s="4" t="s">
        <v>258</v>
      </c>
      <c r="B262" s="4" t="s">
        <v>639</v>
      </c>
      <c r="C262" s="4">
        <v>725</v>
      </c>
      <c r="D262" s="4">
        <f t="shared" si="24"/>
        <v>8700</v>
      </c>
      <c r="E262" s="4" t="s">
        <v>258</v>
      </c>
      <c r="F262" s="64">
        <v>30000</v>
      </c>
      <c r="G262" s="4">
        <v>7475</v>
      </c>
      <c r="H262" s="19">
        <f t="shared" si="25"/>
        <v>22525</v>
      </c>
      <c r="I262" s="4">
        <v>0.32</v>
      </c>
      <c r="J262" s="23">
        <f t="shared" si="26"/>
        <v>15316.999999999998</v>
      </c>
      <c r="K262" s="4"/>
      <c r="L262" s="4"/>
      <c r="M262" s="4"/>
      <c r="N262" s="23">
        <f t="shared" si="27"/>
        <v>22792</v>
      </c>
      <c r="O262" s="4"/>
      <c r="P262" s="4">
        <v>251</v>
      </c>
      <c r="Q262" s="59">
        <f t="shared" si="28"/>
        <v>90.804780876494021</v>
      </c>
      <c r="R262" s="19"/>
      <c r="S262" s="59">
        <f t="shared" si="29"/>
        <v>95.809933309933314</v>
      </c>
      <c r="T262" s="4">
        <v>509</v>
      </c>
    </row>
    <row r="263" spans="1:20">
      <c r="A263" s="4" t="s">
        <v>259</v>
      </c>
      <c r="B263" s="4" t="s">
        <v>640</v>
      </c>
      <c r="C263" s="60">
        <v>1050</v>
      </c>
      <c r="D263" s="4">
        <f t="shared" si="24"/>
        <v>12600</v>
      </c>
      <c r="E263" s="4" t="s">
        <v>259</v>
      </c>
      <c r="F263" s="64">
        <v>37451</v>
      </c>
      <c r="G263" s="4">
        <v>7475</v>
      </c>
      <c r="H263" s="19">
        <f t="shared" si="25"/>
        <v>29976</v>
      </c>
      <c r="I263" s="4">
        <v>0.32</v>
      </c>
      <c r="J263" s="23">
        <f t="shared" si="26"/>
        <v>20383.679999999997</v>
      </c>
      <c r="K263" s="4"/>
      <c r="L263" s="4"/>
      <c r="M263" s="4"/>
      <c r="N263" s="23">
        <f t="shared" si="27"/>
        <v>27858.679999999997</v>
      </c>
      <c r="O263" s="4"/>
      <c r="P263" s="4">
        <v>251</v>
      </c>
      <c r="Q263" s="59">
        <f t="shared" si="28"/>
        <v>110.99075697211154</v>
      </c>
      <c r="R263" s="19"/>
      <c r="S263" s="59">
        <f t="shared" si="29"/>
        <v>113.52296663014904</v>
      </c>
      <c r="T263" s="4">
        <v>515</v>
      </c>
    </row>
    <row r="264" spans="1:20">
      <c r="A264" s="4" t="s">
        <v>260</v>
      </c>
      <c r="B264" s="4" t="s">
        <v>641</v>
      </c>
      <c r="C264" s="4">
        <v>850</v>
      </c>
      <c r="D264" s="4">
        <f t="shared" si="24"/>
        <v>10200</v>
      </c>
      <c r="E264" s="4" t="s">
        <v>260</v>
      </c>
      <c r="F264" s="64">
        <v>36456</v>
      </c>
      <c r="G264" s="4">
        <v>7475</v>
      </c>
      <c r="H264" s="19">
        <f t="shared" si="25"/>
        <v>28981</v>
      </c>
      <c r="I264" s="4">
        <v>0.32</v>
      </c>
      <c r="J264" s="23">
        <f t="shared" si="26"/>
        <v>19707.079999999998</v>
      </c>
      <c r="K264" s="4"/>
      <c r="L264" s="4"/>
      <c r="M264" s="4"/>
      <c r="N264" s="23">
        <f t="shared" si="27"/>
        <v>27182.079999999998</v>
      </c>
      <c r="O264" s="4"/>
      <c r="P264" s="4">
        <v>251</v>
      </c>
      <c r="Q264" s="59">
        <f t="shared" si="28"/>
        <v>108.29513944223106</v>
      </c>
      <c r="R264" s="19"/>
      <c r="S264" s="59">
        <f t="shared" si="29"/>
        <v>94.187052646449445</v>
      </c>
      <c r="T264" s="4">
        <v>215</v>
      </c>
    </row>
    <row r="265" spans="1:20">
      <c r="A265" s="4" t="s">
        <v>261</v>
      </c>
      <c r="B265" s="4" t="s">
        <v>642</v>
      </c>
      <c r="C265" s="4">
        <v>750</v>
      </c>
      <c r="D265" s="4">
        <f t="shared" si="24"/>
        <v>9000</v>
      </c>
      <c r="E265" s="4" t="s">
        <v>261</v>
      </c>
      <c r="F265" s="64">
        <v>33045</v>
      </c>
      <c r="G265" s="4">
        <v>7475</v>
      </c>
      <c r="H265" s="19">
        <f t="shared" si="25"/>
        <v>25570</v>
      </c>
      <c r="I265" s="4">
        <v>0.32</v>
      </c>
      <c r="J265" s="23">
        <f t="shared" si="26"/>
        <v>17387.599999999999</v>
      </c>
      <c r="K265" s="4"/>
      <c r="L265" s="4"/>
      <c r="M265" s="4"/>
      <c r="N265" s="23">
        <f t="shared" si="27"/>
        <v>24862.6</v>
      </c>
      <c r="O265" s="4"/>
      <c r="P265" s="4">
        <v>251</v>
      </c>
      <c r="Q265" s="59">
        <f t="shared" si="28"/>
        <v>99.05418326693227</v>
      </c>
      <c r="R265" s="19"/>
      <c r="S265" s="59">
        <f t="shared" si="29"/>
        <v>90.859363059374317</v>
      </c>
      <c r="T265" s="60">
        <v>1180</v>
      </c>
    </row>
    <row r="266" spans="1:20">
      <c r="A266" s="4" t="s">
        <v>262</v>
      </c>
      <c r="B266" s="4" t="s">
        <v>643</v>
      </c>
      <c r="C266" s="4">
        <v>650</v>
      </c>
      <c r="D266" s="4">
        <f t="shared" si="24"/>
        <v>7800</v>
      </c>
      <c r="E266" s="4" t="s">
        <v>262</v>
      </c>
      <c r="F266" s="64">
        <v>31007</v>
      </c>
      <c r="G266" s="4">
        <v>7475</v>
      </c>
      <c r="H266" s="19">
        <f t="shared" si="25"/>
        <v>23532</v>
      </c>
      <c r="I266" s="4">
        <v>0.32</v>
      </c>
      <c r="J266" s="23">
        <f t="shared" si="26"/>
        <v>16001.759999999998</v>
      </c>
      <c r="K266" s="4"/>
      <c r="L266" s="4"/>
      <c r="M266" s="4"/>
      <c r="N266" s="23">
        <f t="shared" si="27"/>
        <v>23476.76</v>
      </c>
      <c r="O266" s="4"/>
      <c r="P266" s="4">
        <v>251</v>
      </c>
      <c r="Q266" s="59">
        <f t="shared" si="28"/>
        <v>93.53290836653386</v>
      </c>
      <c r="R266" s="19"/>
      <c r="S266" s="59">
        <f t="shared" si="29"/>
        <v>83.393108759471076</v>
      </c>
      <c r="T266" s="4">
        <v>478</v>
      </c>
    </row>
    <row r="267" spans="1:20">
      <c r="A267" s="4" t="s">
        <v>263</v>
      </c>
      <c r="B267" s="4" t="s">
        <v>644</v>
      </c>
      <c r="C267" s="4">
        <v>850</v>
      </c>
      <c r="D267" s="4">
        <f t="shared" si="24"/>
        <v>10200</v>
      </c>
      <c r="E267" s="4" t="s">
        <v>263</v>
      </c>
      <c r="F267" s="64">
        <v>38062</v>
      </c>
      <c r="G267" s="4">
        <v>7475</v>
      </c>
      <c r="H267" s="19">
        <f t="shared" si="25"/>
        <v>30587</v>
      </c>
      <c r="I267" s="4">
        <v>0.32</v>
      </c>
      <c r="J267" s="23">
        <f t="shared" si="26"/>
        <v>20799.16</v>
      </c>
      <c r="K267" s="4"/>
      <c r="L267" s="4"/>
      <c r="M267" s="4"/>
      <c r="N267" s="23">
        <f t="shared" si="27"/>
        <v>28274.16</v>
      </c>
      <c r="O267" s="4"/>
      <c r="P267" s="4">
        <v>251</v>
      </c>
      <c r="Q267" s="59">
        <f t="shared" si="28"/>
        <v>112.64605577689242</v>
      </c>
      <c r="R267" s="19"/>
      <c r="S267" s="59">
        <f t="shared" si="29"/>
        <v>90.549109151253305</v>
      </c>
      <c r="T267" s="4">
        <v>175</v>
      </c>
    </row>
    <row r="268" spans="1:20">
      <c r="A268" s="4" t="s">
        <v>264</v>
      </c>
      <c r="B268" s="4" t="s">
        <v>645</v>
      </c>
      <c r="C268" s="4">
        <v>925</v>
      </c>
      <c r="D268" s="4">
        <f t="shared" si="24"/>
        <v>11100</v>
      </c>
      <c r="E268" s="4" t="s">
        <v>264</v>
      </c>
      <c r="F268" s="64">
        <v>34220</v>
      </c>
      <c r="G268" s="4">
        <v>7475</v>
      </c>
      <c r="H268" s="19">
        <f t="shared" si="25"/>
        <v>26745</v>
      </c>
      <c r="I268" s="4">
        <v>0.32</v>
      </c>
      <c r="J268" s="23">
        <f t="shared" si="26"/>
        <v>18186.599999999999</v>
      </c>
      <c r="K268" s="4"/>
      <c r="L268" s="4"/>
      <c r="M268" s="4"/>
      <c r="N268" s="23">
        <f t="shared" si="27"/>
        <v>25661.599999999999</v>
      </c>
      <c r="O268" s="4"/>
      <c r="P268" s="4">
        <v>251</v>
      </c>
      <c r="Q268" s="59">
        <f t="shared" si="28"/>
        <v>102.23745019920318</v>
      </c>
      <c r="R268" s="19"/>
      <c r="S268" s="59">
        <f t="shared" si="29"/>
        <v>108.57078280387817</v>
      </c>
      <c r="T268" s="4">
        <v>127</v>
      </c>
    </row>
    <row r="269" spans="1:20">
      <c r="A269" s="4" t="s">
        <v>265</v>
      </c>
      <c r="B269" s="4" t="s">
        <v>646</v>
      </c>
      <c r="C269" s="4">
        <v>775</v>
      </c>
      <c r="D269" s="4">
        <f t="shared" si="24"/>
        <v>9300</v>
      </c>
      <c r="E269" s="4" t="s">
        <v>265</v>
      </c>
      <c r="F269" s="64">
        <v>32754</v>
      </c>
      <c r="G269" s="4">
        <v>7475</v>
      </c>
      <c r="H269" s="19">
        <f t="shared" si="25"/>
        <v>25279</v>
      </c>
      <c r="I269" s="4">
        <v>0.32</v>
      </c>
      <c r="J269" s="23">
        <f t="shared" si="26"/>
        <v>17189.719999999998</v>
      </c>
      <c r="K269" s="4"/>
      <c r="L269" s="4"/>
      <c r="M269" s="4"/>
      <c r="N269" s="23">
        <f t="shared" si="27"/>
        <v>24664.719999999998</v>
      </c>
      <c r="O269" s="4"/>
      <c r="P269" s="4">
        <v>251</v>
      </c>
      <c r="Q269" s="59">
        <f t="shared" si="28"/>
        <v>98.265816733067723</v>
      </c>
      <c r="R269" s="19"/>
      <c r="S269" s="59">
        <f t="shared" si="29"/>
        <v>94.641252769137466</v>
      </c>
      <c r="T269" s="4">
        <v>400</v>
      </c>
    </row>
    <row r="270" spans="1:20">
      <c r="A270" s="4" t="s">
        <v>266</v>
      </c>
      <c r="B270" s="4" t="s">
        <v>647</v>
      </c>
      <c r="C270" s="4">
        <v>650</v>
      </c>
      <c r="D270" s="4">
        <f t="shared" si="24"/>
        <v>7800</v>
      </c>
      <c r="E270" s="4" t="s">
        <v>266</v>
      </c>
      <c r="F270" s="64">
        <v>25611</v>
      </c>
      <c r="G270" s="4">
        <v>7475</v>
      </c>
      <c r="H270" s="19">
        <f t="shared" si="25"/>
        <v>18136</v>
      </c>
      <c r="I270" s="4">
        <v>0.32</v>
      </c>
      <c r="J270" s="23">
        <f t="shared" si="26"/>
        <v>12332.48</v>
      </c>
      <c r="K270" s="4"/>
      <c r="L270" s="4"/>
      <c r="M270" s="4"/>
      <c r="N270" s="23">
        <f t="shared" si="27"/>
        <v>19807.48</v>
      </c>
      <c r="O270" s="4"/>
      <c r="P270" s="4">
        <v>251</v>
      </c>
      <c r="Q270" s="59">
        <f t="shared" si="28"/>
        <v>78.914262948207167</v>
      </c>
      <c r="R270" s="19"/>
      <c r="S270" s="59">
        <f t="shared" si="29"/>
        <v>98.841447776294615</v>
      </c>
      <c r="T270" s="60">
        <v>1720</v>
      </c>
    </row>
    <row r="271" spans="1:20">
      <c r="A271" s="4" t="s">
        <v>267</v>
      </c>
      <c r="B271" s="4" t="s">
        <v>648</v>
      </c>
      <c r="C271" s="4">
        <v>675</v>
      </c>
      <c r="D271" s="4">
        <f t="shared" si="24"/>
        <v>8100</v>
      </c>
      <c r="E271" s="4" t="s">
        <v>267</v>
      </c>
      <c r="F271" s="64">
        <v>23496</v>
      </c>
      <c r="G271" s="4">
        <v>7475</v>
      </c>
      <c r="H271" s="19">
        <f t="shared" si="25"/>
        <v>16021</v>
      </c>
      <c r="I271" s="4">
        <v>0.32</v>
      </c>
      <c r="J271" s="23">
        <f t="shared" si="26"/>
        <v>10894.279999999999</v>
      </c>
      <c r="K271" s="4"/>
      <c r="L271" s="4"/>
      <c r="M271" s="4"/>
      <c r="N271" s="23">
        <f t="shared" si="27"/>
        <v>18369.28</v>
      </c>
      <c r="O271" s="4"/>
      <c r="P271" s="4">
        <v>251</v>
      </c>
      <c r="Q271" s="59">
        <f t="shared" si="28"/>
        <v>73.184382470119516</v>
      </c>
      <c r="R271" s="19"/>
      <c r="S271" s="59">
        <f t="shared" si="29"/>
        <v>110.67935161312802</v>
      </c>
      <c r="T271" s="4">
        <v>372</v>
      </c>
    </row>
    <row r="272" spans="1:20">
      <c r="A272" s="4" t="s">
        <v>268</v>
      </c>
      <c r="B272" s="4" t="s">
        <v>649</v>
      </c>
      <c r="C272" s="4">
        <v>525</v>
      </c>
      <c r="D272" s="4">
        <f t="shared" si="24"/>
        <v>6300</v>
      </c>
      <c r="E272" s="4" t="s">
        <v>268</v>
      </c>
      <c r="F272" s="64">
        <v>22410</v>
      </c>
      <c r="G272" s="4">
        <v>7475</v>
      </c>
      <c r="H272" s="19">
        <f t="shared" si="25"/>
        <v>14935</v>
      </c>
      <c r="I272" s="4">
        <v>0.32</v>
      </c>
      <c r="J272" s="23">
        <f t="shared" si="26"/>
        <v>10155.799999999999</v>
      </c>
      <c r="K272" s="4"/>
      <c r="L272" s="4"/>
      <c r="M272" s="4"/>
      <c r="N272" s="23">
        <f t="shared" si="27"/>
        <v>17630.8</v>
      </c>
      <c r="O272" s="4"/>
      <c r="P272" s="4">
        <v>251</v>
      </c>
      <c r="Q272" s="59">
        <f t="shared" si="28"/>
        <v>70.242231075697205</v>
      </c>
      <c r="R272" s="19"/>
      <c r="S272" s="59">
        <f t="shared" si="29"/>
        <v>89.689634049504278</v>
      </c>
      <c r="T272" s="4">
        <v>455</v>
      </c>
    </row>
    <row r="273" spans="1:20">
      <c r="A273" s="4" t="s">
        <v>269</v>
      </c>
      <c r="B273" s="4" t="s">
        <v>650</v>
      </c>
      <c r="C273" s="4">
        <v>750</v>
      </c>
      <c r="D273" s="4">
        <f t="shared" si="24"/>
        <v>9000</v>
      </c>
      <c r="E273" s="4" t="s">
        <v>269</v>
      </c>
      <c r="F273" s="64">
        <v>27967</v>
      </c>
      <c r="G273" s="4">
        <v>7475</v>
      </c>
      <c r="H273" s="19">
        <f t="shared" si="25"/>
        <v>20492</v>
      </c>
      <c r="I273" s="4">
        <v>0.32</v>
      </c>
      <c r="J273" s="23">
        <f t="shared" si="26"/>
        <v>13934.56</v>
      </c>
      <c r="K273" s="4"/>
      <c r="L273" s="4"/>
      <c r="M273" s="4"/>
      <c r="N273" s="23">
        <f t="shared" si="27"/>
        <v>21409.559999999998</v>
      </c>
      <c r="O273" s="4"/>
      <c r="P273" s="4">
        <v>251</v>
      </c>
      <c r="Q273" s="59">
        <f t="shared" si="28"/>
        <v>85.297051792828682</v>
      </c>
      <c r="R273" s="19"/>
      <c r="S273" s="59">
        <f t="shared" si="29"/>
        <v>105.5136116762792</v>
      </c>
      <c r="T273" s="4">
        <v>250</v>
      </c>
    </row>
    <row r="274" spans="1:20">
      <c r="A274" s="4" t="s">
        <v>270</v>
      </c>
      <c r="B274" s="4" t="s">
        <v>651</v>
      </c>
      <c r="C274" s="4">
        <v>600</v>
      </c>
      <c r="D274" s="4">
        <f t="shared" si="24"/>
        <v>7200</v>
      </c>
      <c r="E274" s="4" t="s">
        <v>270</v>
      </c>
      <c r="F274" s="64">
        <v>25416</v>
      </c>
      <c r="G274" s="4">
        <v>7475</v>
      </c>
      <c r="H274" s="19">
        <f t="shared" si="25"/>
        <v>17941</v>
      </c>
      <c r="I274" s="4">
        <v>0.32</v>
      </c>
      <c r="J274" s="23">
        <f t="shared" si="26"/>
        <v>12199.88</v>
      </c>
      <c r="K274" s="4"/>
      <c r="L274" s="4"/>
      <c r="M274" s="4"/>
      <c r="N274" s="23">
        <f t="shared" si="27"/>
        <v>19674.879999999997</v>
      </c>
      <c r="O274" s="4"/>
      <c r="P274" s="4">
        <v>251</v>
      </c>
      <c r="Q274" s="59">
        <f t="shared" si="28"/>
        <v>78.385976095617522</v>
      </c>
      <c r="R274" s="19"/>
      <c r="S274" s="59">
        <f t="shared" si="29"/>
        <v>91.853165051070206</v>
      </c>
      <c r="T274" s="4">
        <v>381</v>
      </c>
    </row>
    <row r="275" spans="1:20">
      <c r="A275" s="4" t="s">
        <v>271</v>
      </c>
      <c r="B275" s="4" t="s">
        <v>652</v>
      </c>
      <c r="C275" s="4">
        <v>695</v>
      </c>
      <c r="D275" s="4">
        <f t="shared" si="24"/>
        <v>8340</v>
      </c>
      <c r="E275" s="4" t="s">
        <v>271</v>
      </c>
      <c r="F275" s="64">
        <v>29494</v>
      </c>
      <c r="G275" s="4">
        <v>7475</v>
      </c>
      <c r="H275" s="19">
        <f t="shared" si="25"/>
        <v>22019</v>
      </c>
      <c r="I275" s="4">
        <v>0.32</v>
      </c>
      <c r="J275" s="23">
        <f t="shared" si="26"/>
        <v>14972.919999999998</v>
      </c>
      <c r="K275" s="4"/>
      <c r="L275" s="4"/>
      <c r="M275" s="4"/>
      <c r="N275" s="23">
        <f t="shared" si="27"/>
        <v>22447.919999999998</v>
      </c>
      <c r="O275" s="4"/>
      <c r="P275" s="4">
        <v>251</v>
      </c>
      <c r="Q275" s="59">
        <f t="shared" si="28"/>
        <v>89.433944223107559</v>
      </c>
      <c r="R275" s="19"/>
      <c r="S275" s="59">
        <f t="shared" si="29"/>
        <v>93.253183368436822</v>
      </c>
      <c r="T275" s="4">
        <v>262</v>
      </c>
    </row>
    <row r="276" spans="1:20">
      <c r="A276" s="4" t="s">
        <v>272</v>
      </c>
      <c r="B276" s="4" t="s">
        <v>653</v>
      </c>
      <c r="C276" s="4">
        <v>700</v>
      </c>
      <c r="D276" s="4">
        <f t="shared" si="24"/>
        <v>8400</v>
      </c>
      <c r="E276" s="4" t="s">
        <v>272</v>
      </c>
      <c r="F276" s="64">
        <v>28817</v>
      </c>
      <c r="G276" s="4">
        <v>7475</v>
      </c>
      <c r="H276" s="19">
        <f t="shared" si="25"/>
        <v>21342</v>
      </c>
      <c r="I276" s="4">
        <v>0.32</v>
      </c>
      <c r="J276" s="23">
        <f t="shared" si="26"/>
        <v>14512.56</v>
      </c>
      <c r="K276" s="4"/>
      <c r="L276" s="4"/>
      <c r="M276" s="4"/>
      <c r="N276" s="23">
        <f t="shared" si="27"/>
        <v>21987.559999999998</v>
      </c>
      <c r="O276" s="4"/>
      <c r="P276" s="4">
        <v>251</v>
      </c>
      <c r="Q276" s="59">
        <f t="shared" si="28"/>
        <v>87.599840637450185</v>
      </c>
      <c r="R276" s="19"/>
      <c r="S276" s="59">
        <f t="shared" si="29"/>
        <v>95.890585403746499</v>
      </c>
      <c r="T276" s="60">
        <v>4952</v>
      </c>
    </row>
    <row r="277" spans="1:20">
      <c r="A277" s="4" t="s">
        <v>273</v>
      </c>
      <c r="B277" s="4" t="s">
        <v>654</v>
      </c>
      <c r="C277" s="4">
        <v>750</v>
      </c>
      <c r="D277" s="4">
        <f t="shared" si="24"/>
        <v>9000</v>
      </c>
      <c r="E277" s="4" t="s">
        <v>273</v>
      </c>
      <c r="F277" s="64">
        <v>29598</v>
      </c>
      <c r="G277" s="4">
        <v>7475</v>
      </c>
      <c r="H277" s="19">
        <f t="shared" si="25"/>
        <v>22123</v>
      </c>
      <c r="I277" s="4">
        <v>0.32</v>
      </c>
      <c r="J277" s="23">
        <f t="shared" si="26"/>
        <v>15043.64</v>
      </c>
      <c r="K277" s="4"/>
      <c r="L277" s="4"/>
      <c r="M277" s="4"/>
      <c r="N277" s="23">
        <f t="shared" si="27"/>
        <v>22518.639999999999</v>
      </c>
      <c r="O277" s="4"/>
      <c r="P277" s="4">
        <v>251</v>
      </c>
      <c r="Q277" s="59">
        <f t="shared" si="28"/>
        <v>89.715697211155373</v>
      </c>
      <c r="R277" s="19"/>
      <c r="S277" s="59">
        <f t="shared" si="29"/>
        <v>100.31689302728762</v>
      </c>
      <c r="T277" s="4">
        <v>761</v>
      </c>
    </row>
    <row r="278" spans="1:20">
      <c r="A278" s="4" t="s">
        <v>274</v>
      </c>
      <c r="B278" s="4" t="s">
        <v>655</v>
      </c>
      <c r="C278" s="4">
        <v>725</v>
      </c>
      <c r="D278" s="4">
        <f t="shared" si="24"/>
        <v>8700</v>
      </c>
      <c r="E278" s="4" t="s">
        <v>274</v>
      </c>
      <c r="F278" s="64">
        <v>30191</v>
      </c>
      <c r="G278" s="4">
        <v>7475</v>
      </c>
      <c r="H278" s="19">
        <f t="shared" si="25"/>
        <v>22716</v>
      </c>
      <c r="I278" s="4">
        <v>0.32</v>
      </c>
      <c r="J278" s="23">
        <f t="shared" si="26"/>
        <v>15446.88</v>
      </c>
      <c r="K278" s="4"/>
      <c r="L278" s="4"/>
      <c r="M278" s="4"/>
      <c r="N278" s="23">
        <f t="shared" si="27"/>
        <v>22921.879999999997</v>
      </c>
      <c r="O278" s="4"/>
      <c r="P278" s="4">
        <v>251</v>
      </c>
      <c r="Q278" s="59">
        <f t="shared" si="28"/>
        <v>91.322231075697204</v>
      </c>
      <c r="R278" s="19"/>
      <c r="S278" s="59">
        <f t="shared" si="29"/>
        <v>95.267054883805343</v>
      </c>
      <c r="T278" s="4">
        <v>470</v>
      </c>
    </row>
    <row r="279" spans="1:20">
      <c r="A279" s="4" t="s">
        <v>275</v>
      </c>
      <c r="B279" s="4" t="s">
        <v>656</v>
      </c>
      <c r="C279" s="4">
        <v>678</v>
      </c>
      <c r="D279" s="4">
        <f t="shared" si="24"/>
        <v>8136</v>
      </c>
      <c r="E279" s="4" t="s">
        <v>275</v>
      </c>
      <c r="F279" s="64">
        <v>27664</v>
      </c>
      <c r="G279" s="4">
        <v>7475</v>
      </c>
      <c r="H279" s="19">
        <f t="shared" si="25"/>
        <v>20189</v>
      </c>
      <c r="I279" s="4">
        <v>0.32</v>
      </c>
      <c r="J279" s="23">
        <f t="shared" si="26"/>
        <v>13728.519999999999</v>
      </c>
      <c r="K279" s="4"/>
      <c r="L279" s="4"/>
      <c r="M279" s="4"/>
      <c r="N279" s="23">
        <f t="shared" si="27"/>
        <v>21203.519999999997</v>
      </c>
      <c r="O279" s="4"/>
      <c r="P279" s="4">
        <v>251</v>
      </c>
      <c r="Q279" s="59">
        <f t="shared" si="28"/>
        <v>84.476175298804762</v>
      </c>
      <c r="R279" s="19"/>
      <c r="S279" s="59">
        <f t="shared" si="29"/>
        <v>96.311178521302139</v>
      </c>
      <c r="T279" s="4">
        <v>239</v>
      </c>
    </row>
    <row r="280" spans="1:20">
      <c r="A280" s="4" t="s">
        <v>276</v>
      </c>
      <c r="B280" s="4" t="s">
        <v>657</v>
      </c>
      <c r="C280" s="4">
        <v>675</v>
      </c>
      <c r="D280" s="4">
        <f t="shared" si="24"/>
        <v>8100</v>
      </c>
      <c r="E280" s="4" t="s">
        <v>276</v>
      </c>
      <c r="F280" s="64">
        <v>28659</v>
      </c>
      <c r="G280" s="4">
        <v>7475</v>
      </c>
      <c r="H280" s="19">
        <f t="shared" si="25"/>
        <v>21184</v>
      </c>
      <c r="I280" s="4">
        <v>0.32</v>
      </c>
      <c r="J280" s="23">
        <f t="shared" si="26"/>
        <v>14405.119999999999</v>
      </c>
      <c r="K280" s="4"/>
      <c r="L280" s="4"/>
      <c r="M280" s="4"/>
      <c r="N280" s="23">
        <f t="shared" si="27"/>
        <v>21880.12</v>
      </c>
      <c r="O280" s="4"/>
      <c r="P280" s="4">
        <v>251</v>
      </c>
      <c r="Q280" s="59">
        <f t="shared" si="28"/>
        <v>87.171792828685255</v>
      </c>
      <c r="R280" s="19"/>
      <c r="S280" s="59">
        <f t="shared" si="29"/>
        <v>92.91996570402722</v>
      </c>
      <c r="T280" s="4">
        <v>351</v>
      </c>
    </row>
    <row r="281" spans="1:20">
      <c r="A281" s="4" t="s">
        <v>277</v>
      </c>
      <c r="B281" s="4" t="s">
        <v>658</v>
      </c>
      <c r="C281" s="4">
        <v>625</v>
      </c>
      <c r="D281" s="4">
        <f t="shared" si="24"/>
        <v>7500</v>
      </c>
      <c r="E281" s="4" t="s">
        <v>277</v>
      </c>
      <c r="F281" s="64">
        <v>23600</v>
      </c>
      <c r="G281" s="4">
        <v>7475</v>
      </c>
      <c r="H281" s="19">
        <f t="shared" si="25"/>
        <v>16125</v>
      </c>
      <c r="I281" s="4">
        <v>0.32</v>
      </c>
      <c r="J281" s="23">
        <f t="shared" si="26"/>
        <v>10964.999999999998</v>
      </c>
      <c r="K281" s="4"/>
      <c r="L281" s="4"/>
      <c r="M281" s="4"/>
      <c r="N281" s="23">
        <f t="shared" si="27"/>
        <v>18440</v>
      </c>
      <c r="O281" s="4"/>
      <c r="P281" s="4">
        <v>251</v>
      </c>
      <c r="Q281" s="59">
        <f t="shared" si="28"/>
        <v>73.466135458167329</v>
      </c>
      <c r="R281" s="19"/>
      <c r="S281" s="59">
        <f t="shared" si="29"/>
        <v>102.08785249457701</v>
      </c>
      <c r="T281" s="4">
        <v>522</v>
      </c>
    </row>
    <row r="282" spans="1:20">
      <c r="A282" s="4" t="s">
        <v>278</v>
      </c>
      <c r="B282" s="4" t="s">
        <v>659</v>
      </c>
      <c r="C282" s="4">
        <v>795</v>
      </c>
      <c r="D282" s="4">
        <f t="shared" si="24"/>
        <v>9540</v>
      </c>
      <c r="E282" s="4" t="s">
        <v>278</v>
      </c>
      <c r="F282" s="64">
        <v>37662</v>
      </c>
      <c r="G282" s="4">
        <v>7475</v>
      </c>
      <c r="H282" s="19">
        <f t="shared" si="25"/>
        <v>30187</v>
      </c>
      <c r="I282" s="4">
        <v>0.32</v>
      </c>
      <c r="J282" s="23">
        <f t="shared" si="26"/>
        <v>20527.16</v>
      </c>
      <c r="K282" s="4"/>
      <c r="L282" s="4"/>
      <c r="M282" s="4"/>
      <c r="N282" s="23">
        <f t="shared" si="27"/>
        <v>28002.16</v>
      </c>
      <c r="O282" s="4"/>
      <c r="P282" s="4">
        <v>251</v>
      </c>
      <c r="Q282" s="59">
        <f t="shared" si="28"/>
        <v>111.56239043824701</v>
      </c>
      <c r="R282" s="19"/>
      <c r="S282" s="59">
        <f t="shared" si="29"/>
        <v>85.512689021132658</v>
      </c>
      <c r="T282" s="4">
        <v>149</v>
      </c>
    </row>
    <row r="283" spans="1:20">
      <c r="A283" s="4" t="s">
        <v>279</v>
      </c>
      <c r="B283" s="4" t="s">
        <v>660</v>
      </c>
      <c r="C283" s="4">
        <v>650</v>
      </c>
      <c r="D283" s="4">
        <f t="shared" si="24"/>
        <v>7800</v>
      </c>
      <c r="E283" s="4" t="s">
        <v>279</v>
      </c>
      <c r="F283" s="64">
        <v>25388</v>
      </c>
      <c r="G283" s="4">
        <v>7475</v>
      </c>
      <c r="H283" s="19">
        <f t="shared" si="25"/>
        <v>17913</v>
      </c>
      <c r="I283" s="4">
        <v>0.32</v>
      </c>
      <c r="J283" s="23">
        <f t="shared" si="26"/>
        <v>12180.839999999998</v>
      </c>
      <c r="K283" s="4"/>
      <c r="L283" s="4"/>
      <c r="M283" s="4"/>
      <c r="N283" s="23">
        <f t="shared" si="27"/>
        <v>19655.839999999997</v>
      </c>
      <c r="O283" s="4"/>
      <c r="P283" s="4">
        <v>251</v>
      </c>
      <c r="Q283" s="59">
        <f t="shared" si="28"/>
        <v>78.310119521912341</v>
      </c>
      <c r="R283" s="19"/>
      <c r="S283" s="59">
        <f t="shared" si="29"/>
        <v>99.603985380426394</v>
      </c>
      <c r="T283" s="4">
        <v>353</v>
      </c>
    </row>
    <row r="284" spans="1:20">
      <c r="A284" s="4" t="s">
        <v>280</v>
      </c>
      <c r="B284" s="4" t="s">
        <v>661</v>
      </c>
      <c r="C284" s="4">
        <v>695</v>
      </c>
      <c r="D284" s="4">
        <f t="shared" si="24"/>
        <v>8340</v>
      </c>
      <c r="E284" s="4" t="s">
        <v>280</v>
      </c>
      <c r="F284" s="64">
        <v>27586</v>
      </c>
      <c r="G284" s="4">
        <v>7475</v>
      </c>
      <c r="H284" s="19">
        <f t="shared" si="25"/>
        <v>20111</v>
      </c>
      <c r="I284" s="4">
        <v>0.32</v>
      </c>
      <c r="J284" s="23">
        <f t="shared" si="26"/>
        <v>13675.48</v>
      </c>
      <c r="K284" s="4"/>
      <c r="L284" s="4"/>
      <c r="M284" s="4"/>
      <c r="N284" s="23">
        <f t="shared" si="27"/>
        <v>21150.48</v>
      </c>
      <c r="O284" s="4"/>
      <c r="P284" s="4">
        <v>251</v>
      </c>
      <c r="Q284" s="59">
        <f t="shared" si="28"/>
        <v>84.264860557768927</v>
      </c>
      <c r="R284" s="19"/>
      <c r="S284" s="59">
        <f t="shared" si="29"/>
        <v>98.973640314546046</v>
      </c>
      <c r="T284" s="4">
        <v>793</v>
      </c>
    </row>
    <row r="285" spans="1:20">
      <c r="A285" s="4" t="s">
        <v>281</v>
      </c>
      <c r="B285" s="4" t="s">
        <v>662</v>
      </c>
      <c r="C285" s="4">
        <v>750</v>
      </c>
      <c r="D285" s="4">
        <f t="shared" si="24"/>
        <v>9000</v>
      </c>
      <c r="E285" s="4" t="s">
        <v>281</v>
      </c>
      <c r="F285" s="64">
        <v>27120</v>
      </c>
      <c r="G285" s="4">
        <v>7475</v>
      </c>
      <c r="H285" s="19">
        <f t="shared" si="25"/>
        <v>19645</v>
      </c>
      <c r="I285" s="4">
        <v>0.32</v>
      </c>
      <c r="J285" s="23">
        <f t="shared" si="26"/>
        <v>13358.599999999999</v>
      </c>
      <c r="K285" s="4"/>
      <c r="L285" s="4"/>
      <c r="M285" s="4"/>
      <c r="N285" s="23">
        <f t="shared" si="27"/>
        <v>20833.599999999999</v>
      </c>
      <c r="O285" s="4"/>
      <c r="P285" s="4">
        <v>251</v>
      </c>
      <c r="Q285" s="59">
        <f t="shared" si="28"/>
        <v>83.002390438247005</v>
      </c>
      <c r="R285" s="19"/>
      <c r="S285" s="59">
        <f t="shared" si="29"/>
        <v>108.43061208816528</v>
      </c>
      <c r="T285" s="4">
        <v>283</v>
      </c>
    </row>
    <row r="286" spans="1:20">
      <c r="A286" s="4" t="s">
        <v>282</v>
      </c>
      <c r="B286" s="4" t="s">
        <v>663</v>
      </c>
      <c r="C286" s="4">
        <v>700</v>
      </c>
      <c r="D286" s="4">
        <f t="shared" si="24"/>
        <v>8400</v>
      </c>
      <c r="E286" s="4" t="s">
        <v>282</v>
      </c>
      <c r="F286" s="64">
        <v>26554</v>
      </c>
      <c r="G286" s="4">
        <v>7475</v>
      </c>
      <c r="H286" s="19">
        <f t="shared" si="25"/>
        <v>19079</v>
      </c>
      <c r="I286" s="4">
        <v>0.32</v>
      </c>
      <c r="J286" s="23">
        <f t="shared" si="26"/>
        <v>12973.72</v>
      </c>
      <c r="K286" s="4"/>
      <c r="L286" s="4"/>
      <c r="M286" s="4"/>
      <c r="N286" s="23">
        <f t="shared" si="27"/>
        <v>20448.72</v>
      </c>
      <c r="O286" s="4"/>
      <c r="P286" s="4">
        <v>251</v>
      </c>
      <c r="Q286" s="59">
        <f t="shared" si="28"/>
        <v>81.469003984063747</v>
      </c>
      <c r="R286" s="19"/>
      <c r="S286" s="59">
        <f t="shared" si="29"/>
        <v>103.10669812095819</v>
      </c>
      <c r="T286" s="4">
        <v>270</v>
      </c>
    </row>
    <row r="287" spans="1:20">
      <c r="A287" s="4" t="s">
        <v>283</v>
      </c>
      <c r="B287" s="4" t="s">
        <v>664</v>
      </c>
      <c r="C287" s="4">
        <v>825</v>
      </c>
      <c r="D287" s="4">
        <f t="shared" si="24"/>
        <v>9900</v>
      </c>
      <c r="E287" s="4" t="s">
        <v>283</v>
      </c>
      <c r="F287" s="64">
        <v>33826</v>
      </c>
      <c r="G287" s="4">
        <v>7475</v>
      </c>
      <c r="H287" s="19">
        <f t="shared" si="25"/>
        <v>26351</v>
      </c>
      <c r="I287" s="4">
        <v>0.32</v>
      </c>
      <c r="J287" s="23">
        <f t="shared" si="26"/>
        <v>17918.679999999997</v>
      </c>
      <c r="K287" s="4"/>
      <c r="L287" s="4"/>
      <c r="M287" s="4"/>
      <c r="N287" s="23">
        <f t="shared" si="27"/>
        <v>25393.679999999997</v>
      </c>
      <c r="O287" s="4"/>
      <c r="P287" s="4">
        <v>251</v>
      </c>
      <c r="Q287" s="59">
        <f t="shared" si="28"/>
        <v>101.17003984063744</v>
      </c>
      <c r="R287" s="19"/>
      <c r="S287" s="59">
        <f t="shared" si="29"/>
        <v>97.855056848790724</v>
      </c>
      <c r="T287" s="4">
        <v>761</v>
      </c>
    </row>
    <row r="288" spans="1:20">
      <c r="A288" s="4" t="s">
        <v>284</v>
      </c>
      <c r="B288" s="4" t="s">
        <v>665</v>
      </c>
      <c r="C288" s="4">
        <v>625</v>
      </c>
      <c r="D288" s="4">
        <f t="shared" si="24"/>
        <v>7500</v>
      </c>
      <c r="E288" s="4" t="s">
        <v>284</v>
      </c>
      <c r="F288" s="64">
        <v>29291</v>
      </c>
      <c r="G288" s="4">
        <v>7475</v>
      </c>
      <c r="H288" s="19">
        <f t="shared" si="25"/>
        <v>21816</v>
      </c>
      <c r="I288" s="4">
        <v>0.32</v>
      </c>
      <c r="J288" s="23">
        <f t="shared" si="26"/>
        <v>14834.88</v>
      </c>
      <c r="K288" s="4"/>
      <c r="L288" s="4"/>
      <c r="M288" s="4"/>
      <c r="N288" s="23">
        <f t="shared" si="27"/>
        <v>22309.879999999997</v>
      </c>
      <c r="O288" s="4"/>
      <c r="P288" s="4">
        <v>251</v>
      </c>
      <c r="Q288" s="59">
        <f t="shared" si="28"/>
        <v>88.883984063745004</v>
      </c>
      <c r="R288" s="19"/>
      <c r="S288" s="59">
        <f t="shared" si="29"/>
        <v>84.379656008907276</v>
      </c>
      <c r="T288" s="60">
        <v>5248</v>
      </c>
    </row>
    <row r="289" spans="1:20">
      <c r="A289" s="4" t="s">
        <v>285</v>
      </c>
      <c r="B289" s="4" t="s">
        <v>666</v>
      </c>
      <c r="C289" s="4">
        <v>650</v>
      </c>
      <c r="D289" s="4">
        <f t="shared" si="24"/>
        <v>7800</v>
      </c>
      <c r="E289" s="4" t="s">
        <v>285</v>
      </c>
      <c r="F289" s="64">
        <v>26388</v>
      </c>
      <c r="G289" s="4">
        <v>7475</v>
      </c>
      <c r="H289" s="19">
        <f t="shared" si="25"/>
        <v>18913</v>
      </c>
      <c r="I289" s="4">
        <v>0.32</v>
      </c>
      <c r="J289" s="23">
        <f t="shared" si="26"/>
        <v>12860.839999999998</v>
      </c>
      <c r="K289" s="4"/>
      <c r="L289" s="4"/>
      <c r="M289" s="4"/>
      <c r="N289" s="23">
        <f t="shared" si="27"/>
        <v>20335.839999999997</v>
      </c>
      <c r="O289" s="4"/>
      <c r="P289" s="4">
        <v>251</v>
      </c>
      <c r="Q289" s="59">
        <f t="shared" si="28"/>
        <v>81.019282868525877</v>
      </c>
      <c r="R289" s="19"/>
      <c r="S289" s="59">
        <f t="shared" si="29"/>
        <v>96.273377445928006</v>
      </c>
      <c r="T289" s="4">
        <v>275</v>
      </c>
    </row>
    <row r="290" spans="1:20">
      <c r="A290" s="4" t="s">
        <v>286</v>
      </c>
      <c r="B290" s="4" t="s">
        <v>667</v>
      </c>
      <c r="C290" s="4">
        <v>700</v>
      </c>
      <c r="D290" s="4">
        <f t="shared" si="24"/>
        <v>8400</v>
      </c>
      <c r="E290" s="4" t="s">
        <v>286</v>
      </c>
      <c r="F290" s="64">
        <v>30105</v>
      </c>
      <c r="G290" s="4">
        <v>7475</v>
      </c>
      <c r="H290" s="19">
        <f t="shared" si="25"/>
        <v>22630</v>
      </c>
      <c r="I290" s="4">
        <v>0.32</v>
      </c>
      <c r="J290" s="23">
        <f t="shared" si="26"/>
        <v>15388.399999999998</v>
      </c>
      <c r="K290" s="4"/>
      <c r="L290" s="4"/>
      <c r="M290" s="4"/>
      <c r="N290" s="23">
        <f t="shared" si="27"/>
        <v>22863.399999999998</v>
      </c>
      <c r="O290" s="4"/>
      <c r="P290" s="4">
        <v>251</v>
      </c>
      <c r="Q290" s="59">
        <f t="shared" si="28"/>
        <v>91.089243027888443</v>
      </c>
      <c r="R290" s="19"/>
      <c r="S290" s="59">
        <f t="shared" si="29"/>
        <v>92.217255526299681</v>
      </c>
      <c r="T290" s="4">
        <v>640</v>
      </c>
    </row>
    <row r="291" spans="1:20">
      <c r="A291" s="4" t="s">
        <v>287</v>
      </c>
      <c r="B291" s="4" t="s">
        <v>668</v>
      </c>
      <c r="C291" s="4">
        <v>675</v>
      </c>
      <c r="D291" s="4">
        <f t="shared" si="24"/>
        <v>8100</v>
      </c>
      <c r="E291" s="4" t="s">
        <v>287</v>
      </c>
      <c r="F291" s="64">
        <v>30050</v>
      </c>
      <c r="G291" s="4">
        <v>7475</v>
      </c>
      <c r="H291" s="19">
        <f t="shared" si="25"/>
        <v>22575</v>
      </c>
      <c r="I291" s="4">
        <v>0.32</v>
      </c>
      <c r="J291" s="23">
        <f t="shared" si="26"/>
        <v>15350.999999999998</v>
      </c>
      <c r="K291" s="4"/>
      <c r="L291" s="4"/>
      <c r="M291" s="4"/>
      <c r="N291" s="23">
        <f t="shared" si="27"/>
        <v>22826</v>
      </c>
      <c r="O291" s="4"/>
      <c r="P291" s="4">
        <v>251</v>
      </c>
      <c r="Q291" s="59">
        <f t="shared" si="28"/>
        <v>90.940239043824704</v>
      </c>
      <c r="R291" s="19"/>
      <c r="S291" s="59">
        <f t="shared" si="29"/>
        <v>89.069482169455881</v>
      </c>
      <c r="T291" s="4">
        <v>342</v>
      </c>
    </row>
    <row r="292" spans="1:20">
      <c r="A292" s="4" t="s">
        <v>288</v>
      </c>
      <c r="B292" s="4" t="s">
        <v>669</v>
      </c>
      <c r="C292" s="4">
        <v>550</v>
      </c>
      <c r="D292" s="4">
        <f t="shared" si="24"/>
        <v>6600</v>
      </c>
      <c r="E292" s="4" t="s">
        <v>288</v>
      </c>
      <c r="F292" s="64">
        <v>26347</v>
      </c>
      <c r="G292" s="4">
        <v>7475</v>
      </c>
      <c r="H292" s="19">
        <f t="shared" si="25"/>
        <v>18872</v>
      </c>
      <c r="I292" s="4">
        <v>0.32</v>
      </c>
      <c r="J292" s="23">
        <f t="shared" si="26"/>
        <v>12832.96</v>
      </c>
      <c r="K292" s="4"/>
      <c r="L292" s="4"/>
      <c r="M292" s="4"/>
      <c r="N292" s="23">
        <f t="shared" si="27"/>
        <v>20307.96</v>
      </c>
      <c r="O292" s="4"/>
      <c r="P292" s="4">
        <v>251</v>
      </c>
      <c r="Q292" s="59">
        <f t="shared" si="28"/>
        <v>80.908207171314743</v>
      </c>
      <c r="R292" s="19"/>
      <c r="S292" s="59">
        <f t="shared" si="29"/>
        <v>81.573924707356127</v>
      </c>
      <c r="T292" s="4">
        <v>308</v>
      </c>
    </row>
    <row r="293" spans="1:20">
      <c r="A293" s="4" t="s">
        <v>289</v>
      </c>
      <c r="B293" s="4" t="s">
        <v>670</v>
      </c>
      <c r="C293" s="4">
        <v>650</v>
      </c>
      <c r="D293" s="4">
        <f t="shared" si="24"/>
        <v>7800</v>
      </c>
      <c r="E293" s="4" t="s">
        <v>289</v>
      </c>
      <c r="F293" s="64">
        <v>29774</v>
      </c>
      <c r="G293" s="4">
        <v>7475</v>
      </c>
      <c r="H293" s="19">
        <f t="shared" si="25"/>
        <v>22299</v>
      </c>
      <c r="I293" s="4">
        <v>0.32</v>
      </c>
      <c r="J293" s="23">
        <f t="shared" si="26"/>
        <v>15163.319999999998</v>
      </c>
      <c r="K293" s="4"/>
      <c r="L293" s="4"/>
      <c r="M293" s="4"/>
      <c r="N293" s="23">
        <f t="shared" si="27"/>
        <v>22638.32</v>
      </c>
      <c r="O293" s="4"/>
      <c r="P293" s="4">
        <v>251</v>
      </c>
      <c r="Q293" s="59">
        <f t="shared" si="28"/>
        <v>90.192509960159356</v>
      </c>
      <c r="R293" s="19"/>
      <c r="S293" s="59">
        <f t="shared" si="29"/>
        <v>86.481682386325488</v>
      </c>
      <c r="T293" s="4">
        <v>429</v>
      </c>
    </row>
    <row r="294" spans="1:20">
      <c r="A294" s="4" t="s">
        <v>290</v>
      </c>
      <c r="B294" s="4" t="s">
        <v>671</v>
      </c>
      <c r="C294" s="4">
        <v>675</v>
      </c>
      <c r="D294" s="4">
        <f t="shared" si="24"/>
        <v>8100</v>
      </c>
      <c r="E294" s="4" t="s">
        <v>290</v>
      </c>
      <c r="F294" s="64">
        <v>29744</v>
      </c>
      <c r="G294" s="4">
        <v>7475</v>
      </c>
      <c r="H294" s="19">
        <f t="shared" si="25"/>
        <v>22269</v>
      </c>
      <c r="I294" s="4">
        <v>0.32</v>
      </c>
      <c r="J294" s="23">
        <f t="shared" si="26"/>
        <v>15142.919999999998</v>
      </c>
      <c r="K294" s="4"/>
      <c r="L294" s="4"/>
      <c r="M294" s="4"/>
      <c r="N294" s="23">
        <f t="shared" si="27"/>
        <v>22617.919999999998</v>
      </c>
      <c r="O294" s="4"/>
      <c r="P294" s="4">
        <v>251</v>
      </c>
      <c r="Q294" s="59">
        <f t="shared" si="28"/>
        <v>90.111235059760943</v>
      </c>
      <c r="R294" s="19"/>
      <c r="S294" s="59">
        <f t="shared" si="29"/>
        <v>89.888902250958552</v>
      </c>
      <c r="T294" s="4">
        <v>563</v>
      </c>
    </row>
    <row r="295" spans="1:20">
      <c r="A295" s="4" t="s">
        <v>291</v>
      </c>
      <c r="B295" s="4" t="s">
        <v>672</v>
      </c>
      <c r="C295" s="4">
        <v>850</v>
      </c>
      <c r="D295" s="4">
        <f t="shared" si="24"/>
        <v>10200</v>
      </c>
      <c r="E295" s="4" t="s">
        <v>291</v>
      </c>
      <c r="F295" s="64">
        <v>32694</v>
      </c>
      <c r="G295" s="4">
        <v>7475</v>
      </c>
      <c r="H295" s="19">
        <f t="shared" si="25"/>
        <v>25219</v>
      </c>
      <c r="I295" s="4">
        <v>0.32</v>
      </c>
      <c r="J295" s="23">
        <f t="shared" si="26"/>
        <v>17148.919999999998</v>
      </c>
      <c r="K295" s="4"/>
      <c r="L295" s="4"/>
      <c r="M295" s="4"/>
      <c r="N295" s="23">
        <f t="shared" si="27"/>
        <v>24623.919999999998</v>
      </c>
      <c r="O295" s="4"/>
      <c r="P295" s="4">
        <v>251</v>
      </c>
      <c r="Q295" s="59">
        <f t="shared" si="28"/>
        <v>98.103266932270913</v>
      </c>
      <c r="R295" s="19"/>
      <c r="S295" s="59">
        <f t="shared" si="29"/>
        <v>103.9720726837969</v>
      </c>
      <c r="T295" s="4">
        <v>127</v>
      </c>
    </row>
    <row r="296" spans="1:20">
      <c r="A296" s="4" t="s">
        <v>292</v>
      </c>
      <c r="B296" s="4" t="s">
        <v>673</v>
      </c>
      <c r="C296" s="4">
        <v>550</v>
      </c>
      <c r="D296" s="4">
        <f t="shared" si="24"/>
        <v>6600</v>
      </c>
      <c r="E296" s="4" t="s">
        <v>292</v>
      </c>
      <c r="F296" s="64">
        <v>25958</v>
      </c>
      <c r="G296" s="4">
        <v>7475</v>
      </c>
      <c r="H296" s="19">
        <f t="shared" si="25"/>
        <v>18483</v>
      </c>
      <c r="I296" s="4">
        <v>0.32</v>
      </c>
      <c r="J296" s="23">
        <f t="shared" si="26"/>
        <v>12568.439999999999</v>
      </c>
      <c r="K296" s="4"/>
      <c r="L296" s="4"/>
      <c r="M296" s="4"/>
      <c r="N296" s="23">
        <f t="shared" si="27"/>
        <v>20043.439999999999</v>
      </c>
      <c r="O296" s="4"/>
      <c r="P296" s="4">
        <v>251</v>
      </c>
      <c r="Q296" s="59">
        <f t="shared" si="28"/>
        <v>79.854342629482062</v>
      </c>
      <c r="R296" s="19"/>
      <c r="S296" s="59">
        <f t="shared" si="29"/>
        <v>82.650483150596912</v>
      </c>
      <c r="T296" s="4">
        <v>639</v>
      </c>
    </row>
    <row r="297" spans="1:20">
      <c r="A297" s="4" t="s">
        <v>293</v>
      </c>
      <c r="B297" s="4" t="s">
        <v>674</v>
      </c>
      <c r="C297" s="4">
        <v>600</v>
      </c>
      <c r="D297" s="4">
        <f t="shared" si="24"/>
        <v>7200</v>
      </c>
      <c r="E297" s="4" t="s">
        <v>293</v>
      </c>
      <c r="F297" s="64">
        <v>29144</v>
      </c>
      <c r="G297" s="4">
        <v>7475</v>
      </c>
      <c r="H297" s="19">
        <f t="shared" si="25"/>
        <v>21669</v>
      </c>
      <c r="I297" s="4">
        <v>0.32</v>
      </c>
      <c r="J297" s="23">
        <f t="shared" si="26"/>
        <v>14734.919999999998</v>
      </c>
      <c r="K297" s="4"/>
      <c r="L297" s="4"/>
      <c r="M297" s="4"/>
      <c r="N297" s="23">
        <f t="shared" si="27"/>
        <v>22209.919999999998</v>
      </c>
      <c r="O297" s="4"/>
      <c r="P297" s="4">
        <v>251</v>
      </c>
      <c r="Q297" s="59">
        <f t="shared" si="28"/>
        <v>88.485737051792825</v>
      </c>
      <c r="R297" s="19"/>
      <c r="S297" s="59">
        <f t="shared" si="29"/>
        <v>81.369045903812349</v>
      </c>
      <c r="T297" s="4">
        <v>441</v>
      </c>
    </row>
    <row r="298" spans="1:20">
      <c r="A298" s="4" t="s">
        <v>294</v>
      </c>
      <c r="B298" s="4" t="s">
        <v>675</v>
      </c>
      <c r="C298" s="4">
        <v>525</v>
      </c>
      <c r="D298" s="4">
        <f t="shared" si="24"/>
        <v>6300</v>
      </c>
      <c r="E298" s="4" t="s">
        <v>294</v>
      </c>
      <c r="F298" s="64">
        <v>22016</v>
      </c>
      <c r="G298" s="4">
        <v>7475</v>
      </c>
      <c r="H298" s="19">
        <f t="shared" si="25"/>
        <v>14541</v>
      </c>
      <c r="I298" s="4">
        <v>0.32</v>
      </c>
      <c r="J298" s="23">
        <f t="shared" si="26"/>
        <v>9887.8799999999992</v>
      </c>
      <c r="K298" s="4"/>
      <c r="L298" s="4"/>
      <c r="M298" s="4"/>
      <c r="N298" s="23">
        <f t="shared" si="27"/>
        <v>17362.879999999997</v>
      </c>
      <c r="O298" s="4"/>
      <c r="P298" s="4">
        <v>251</v>
      </c>
      <c r="Q298" s="59">
        <f t="shared" si="28"/>
        <v>69.174820717131468</v>
      </c>
      <c r="R298" s="19"/>
      <c r="S298" s="59">
        <f t="shared" si="29"/>
        <v>91.073600692972605</v>
      </c>
      <c r="T298" s="60">
        <v>1025</v>
      </c>
    </row>
    <row r="299" spans="1:20">
      <c r="A299" s="4" t="s">
        <v>295</v>
      </c>
      <c r="B299" s="4" t="s">
        <v>676</v>
      </c>
      <c r="C299" s="4">
        <v>735</v>
      </c>
      <c r="D299" s="4">
        <f t="shared" si="24"/>
        <v>8820</v>
      </c>
      <c r="E299" s="4" t="s">
        <v>295</v>
      </c>
      <c r="F299" s="64">
        <v>32579</v>
      </c>
      <c r="G299" s="4">
        <v>7475</v>
      </c>
      <c r="H299" s="19">
        <f t="shared" si="25"/>
        <v>25104</v>
      </c>
      <c r="I299" s="4">
        <v>0.32</v>
      </c>
      <c r="J299" s="23">
        <f t="shared" si="26"/>
        <v>17070.719999999998</v>
      </c>
      <c r="K299" s="4"/>
      <c r="L299" s="4"/>
      <c r="M299" s="4"/>
      <c r="N299" s="23">
        <f t="shared" si="27"/>
        <v>24545.719999999998</v>
      </c>
      <c r="O299" s="4"/>
      <c r="P299" s="4">
        <v>251</v>
      </c>
      <c r="Q299" s="59">
        <f t="shared" si="28"/>
        <v>97.791713147410348</v>
      </c>
      <c r="R299" s="19"/>
      <c r="S299" s="59">
        <f t="shared" si="29"/>
        <v>90.191691260227856</v>
      </c>
      <c r="T299" s="4">
        <v>191</v>
      </c>
    </row>
    <row r="300" spans="1:20">
      <c r="A300" s="4" t="s">
        <v>296</v>
      </c>
      <c r="B300" s="4" t="s">
        <v>677</v>
      </c>
      <c r="C300" s="4">
        <v>800</v>
      </c>
      <c r="D300" s="4">
        <f t="shared" si="24"/>
        <v>9600</v>
      </c>
      <c r="E300" s="4" t="s">
        <v>296</v>
      </c>
      <c r="F300" s="64">
        <v>33225</v>
      </c>
      <c r="G300" s="4">
        <v>7475</v>
      </c>
      <c r="H300" s="19">
        <f t="shared" si="25"/>
        <v>25750</v>
      </c>
      <c r="I300" s="4">
        <v>0.32</v>
      </c>
      <c r="J300" s="23">
        <f t="shared" si="26"/>
        <v>17510</v>
      </c>
      <c r="K300" s="4"/>
      <c r="L300" s="4"/>
      <c r="M300" s="4"/>
      <c r="N300" s="23">
        <f t="shared" si="27"/>
        <v>24985</v>
      </c>
      <c r="O300" s="4"/>
      <c r="P300" s="4">
        <v>251</v>
      </c>
      <c r="Q300" s="59">
        <f t="shared" si="28"/>
        <v>99.541832669322716</v>
      </c>
      <c r="R300" s="19"/>
      <c r="S300" s="59">
        <f t="shared" si="29"/>
        <v>96.441865119071437</v>
      </c>
      <c r="T300" s="4">
        <v>268</v>
      </c>
    </row>
    <row r="301" spans="1:20">
      <c r="A301" s="4" t="s">
        <v>297</v>
      </c>
      <c r="B301" s="4" t="s">
        <v>678</v>
      </c>
      <c r="C301" s="4">
        <v>795</v>
      </c>
      <c r="D301" s="4">
        <f t="shared" si="24"/>
        <v>9540</v>
      </c>
      <c r="E301" s="4" t="s">
        <v>297</v>
      </c>
      <c r="F301" s="64">
        <v>29574</v>
      </c>
      <c r="G301" s="4">
        <v>7475</v>
      </c>
      <c r="H301" s="19">
        <f t="shared" si="25"/>
        <v>22099</v>
      </c>
      <c r="I301" s="4">
        <v>0.32</v>
      </c>
      <c r="J301" s="23">
        <f t="shared" si="26"/>
        <v>15027.319999999998</v>
      </c>
      <c r="K301" s="4"/>
      <c r="L301" s="4"/>
      <c r="M301" s="4"/>
      <c r="N301" s="23">
        <f t="shared" si="27"/>
        <v>22502.32</v>
      </c>
      <c r="O301" s="4"/>
      <c r="P301" s="4">
        <v>251</v>
      </c>
      <c r="Q301" s="59">
        <f t="shared" si="28"/>
        <v>89.650677290836654</v>
      </c>
      <c r="R301" s="19"/>
      <c r="S301" s="59">
        <f t="shared" si="29"/>
        <v>106.41302763448391</v>
      </c>
      <c r="T301" s="60">
        <v>2035</v>
      </c>
    </row>
    <row r="302" spans="1:20">
      <c r="A302" s="4" t="s">
        <v>298</v>
      </c>
      <c r="B302" s="4" t="s">
        <v>679</v>
      </c>
      <c r="C302" s="4">
        <v>675</v>
      </c>
      <c r="D302" s="4">
        <f t="shared" si="24"/>
        <v>8100</v>
      </c>
      <c r="E302" s="4" t="s">
        <v>298</v>
      </c>
      <c r="F302" s="64">
        <v>27901</v>
      </c>
      <c r="G302" s="4">
        <v>7475</v>
      </c>
      <c r="H302" s="19">
        <f t="shared" si="25"/>
        <v>20426</v>
      </c>
      <c r="I302" s="4">
        <v>0.32</v>
      </c>
      <c r="J302" s="23">
        <f t="shared" si="26"/>
        <v>13889.679999999998</v>
      </c>
      <c r="K302" s="4"/>
      <c r="L302" s="4"/>
      <c r="M302" s="4"/>
      <c r="N302" s="23">
        <f t="shared" si="27"/>
        <v>21364.68</v>
      </c>
      <c r="O302" s="4"/>
      <c r="P302" s="4">
        <v>251</v>
      </c>
      <c r="Q302" s="59">
        <f t="shared" si="28"/>
        <v>85.118247011952192</v>
      </c>
      <c r="R302" s="19"/>
      <c r="S302" s="59">
        <f t="shared" si="29"/>
        <v>95.161734226770534</v>
      </c>
      <c r="T302" s="4">
        <v>429</v>
      </c>
    </row>
    <row r="303" spans="1:20">
      <c r="A303" s="4" t="s">
        <v>299</v>
      </c>
      <c r="B303" s="4" t="s">
        <v>680</v>
      </c>
      <c r="C303" s="4">
        <v>900</v>
      </c>
      <c r="D303" s="4">
        <f t="shared" si="24"/>
        <v>10800</v>
      </c>
      <c r="E303" s="4" t="s">
        <v>299</v>
      </c>
      <c r="F303" s="64">
        <v>27900</v>
      </c>
      <c r="G303" s="4">
        <v>7475</v>
      </c>
      <c r="H303" s="19">
        <f t="shared" si="25"/>
        <v>20425</v>
      </c>
      <c r="I303" s="4">
        <v>0.32</v>
      </c>
      <c r="J303" s="23">
        <f t="shared" si="26"/>
        <v>13888.999999999998</v>
      </c>
      <c r="K303" s="4"/>
      <c r="L303" s="4"/>
      <c r="M303" s="4"/>
      <c r="N303" s="23">
        <f t="shared" si="27"/>
        <v>21364</v>
      </c>
      <c r="O303" s="4"/>
      <c r="P303" s="4">
        <v>251</v>
      </c>
      <c r="Q303" s="59">
        <f t="shared" si="28"/>
        <v>85.115537848605584</v>
      </c>
      <c r="R303" s="19"/>
      <c r="S303" s="59">
        <f t="shared" si="29"/>
        <v>126.88635087062347</v>
      </c>
      <c r="T303" s="4">
        <v>786</v>
      </c>
    </row>
    <row r="304" spans="1:20">
      <c r="A304" s="4" t="s">
        <v>300</v>
      </c>
      <c r="B304" s="4" t="s">
        <v>681</v>
      </c>
      <c r="C304" s="4">
        <v>775</v>
      </c>
      <c r="D304" s="4">
        <f t="shared" si="24"/>
        <v>9300</v>
      </c>
      <c r="E304" s="4" t="s">
        <v>300</v>
      </c>
      <c r="F304" s="64">
        <v>32042</v>
      </c>
      <c r="G304" s="4">
        <v>7475</v>
      </c>
      <c r="H304" s="19">
        <f t="shared" si="25"/>
        <v>24567</v>
      </c>
      <c r="I304" s="4">
        <v>0.32</v>
      </c>
      <c r="J304" s="23">
        <f t="shared" si="26"/>
        <v>16705.559999999998</v>
      </c>
      <c r="K304" s="4"/>
      <c r="L304" s="4"/>
      <c r="M304" s="4"/>
      <c r="N304" s="23">
        <f t="shared" si="27"/>
        <v>24180.559999999998</v>
      </c>
      <c r="O304" s="4"/>
      <c r="P304" s="4">
        <v>251</v>
      </c>
      <c r="Q304" s="59">
        <f t="shared" si="28"/>
        <v>96.33689243027888</v>
      </c>
      <c r="R304" s="19"/>
      <c r="S304" s="59">
        <f t="shared" si="29"/>
        <v>96.536225794605258</v>
      </c>
      <c r="T304" s="4">
        <v>289</v>
      </c>
    </row>
    <row r="305" spans="1:21">
      <c r="A305" s="4" t="s">
        <v>301</v>
      </c>
      <c r="B305" s="4" t="s">
        <v>682</v>
      </c>
      <c r="C305" s="4">
        <v>750</v>
      </c>
      <c r="D305" s="4">
        <f t="shared" si="24"/>
        <v>9000</v>
      </c>
      <c r="E305" s="4" t="s">
        <v>301</v>
      </c>
      <c r="F305" s="64">
        <v>30955</v>
      </c>
      <c r="G305" s="4">
        <v>7475</v>
      </c>
      <c r="H305" s="19">
        <f t="shared" si="25"/>
        <v>23480</v>
      </c>
      <c r="I305" s="4">
        <v>0.32</v>
      </c>
      <c r="J305" s="23">
        <f t="shared" si="26"/>
        <v>15966.399999999998</v>
      </c>
      <c r="K305" s="4"/>
      <c r="L305" s="4"/>
      <c r="M305" s="4"/>
      <c r="N305" s="23">
        <f t="shared" si="27"/>
        <v>23441.399999999998</v>
      </c>
      <c r="O305" s="4"/>
      <c r="P305" s="4">
        <v>251</v>
      </c>
      <c r="Q305" s="59">
        <f t="shared" si="28"/>
        <v>93.392031872509946</v>
      </c>
      <c r="R305" s="19"/>
      <c r="S305" s="59">
        <f t="shared" si="29"/>
        <v>96.367964370728728</v>
      </c>
      <c r="T305" s="4">
        <v>275</v>
      </c>
    </row>
    <row r="306" spans="1:21">
      <c r="A306" s="4" t="s">
        <v>302</v>
      </c>
      <c r="B306" s="4" t="s">
        <v>683</v>
      </c>
      <c r="C306" s="4">
        <v>725</v>
      </c>
      <c r="D306" s="4">
        <f t="shared" si="24"/>
        <v>8700</v>
      </c>
      <c r="E306" s="4" t="s">
        <v>302</v>
      </c>
      <c r="F306" s="64">
        <v>29266</v>
      </c>
      <c r="G306" s="4">
        <v>7475</v>
      </c>
      <c r="H306" s="19">
        <f t="shared" si="25"/>
        <v>21791</v>
      </c>
      <c r="I306" s="4">
        <v>0.32</v>
      </c>
      <c r="J306" s="23">
        <f t="shared" si="26"/>
        <v>14817.88</v>
      </c>
      <c r="K306" s="4"/>
      <c r="L306" s="4"/>
      <c r="M306" s="4"/>
      <c r="N306" s="23">
        <f t="shared" si="27"/>
        <v>22292.879999999997</v>
      </c>
      <c r="O306" s="4"/>
      <c r="P306" s="4">
        <v>251</v>
      </c>
      <c r="Q306" s="59">
        <f t="shared" si="28"/>
        <v>88.816254980079677</v>
      </c>
      <c r="R306" s="19"/>
      <c r="S306" s="59">
        <f t="shared" si="29"/>
        <v>97.955042147986262</v>
      </c>
      <c r="T306" s="4">
        <v>256</v>
      </c>
    </row>
    <row r="307" spans="1:21">
      <c r="A307" s="4" t="s">
        <v>303</v>
      </c>
      <c r="B307" s="4" t="s">
        <v>684</v>
      </c>
      <c r="C307" s="4">
        <v>900</v>
      </c>
      <c r="D307" s="4">
        <f t="shared" si="24"/>
        <v>10800</v>
      </c>
      <c r="E307" s="4" t="s">
        <v>303</v>
      </c>
      <c r="F307" s="64">
        <v>33637</v>
      </c>
      <c r="G307" s="4">
        <v>7475</v>
      </c>
      <c r="H307" s="19">
        <f t="shared" si="25"/>
        <v>26162</v>
      </c>
      <c r="I307" s="4">
        <v>0.32</v>
      </c>
      <c r="J307" s="23">
        <f t="shared" si="26"/>
        <v>17790.16</v>
      </c>
      <c r="K307" s="4"/>
      <c r="L307" s="4"/>
      <c r="M307" s="4"/>
      <c r="N307" s="23">
        <f t="shared" si="27"/>
        <v>25265.16</v>
      </c>
      <c r="O307" s="4"/>
      <c r="P307" s="4">
        <v>251</v>
      </c>
      <c r="Q307" s="59">
        <f t="shared" si="28"/>
        <v>100.65800796812749</v>
      </c>
      <c r="R307" s="19"/>
      <c r="S307" s="59">
        <f t="shared" si="29"/>
        <v>107.29399695074166</v>
      </c>
      <c r="T307" s="60">
        <v>3225</v>
      </c>
    </row>
    <row r="308" spans="1:21">
      <c r="A308" s="4" t="s">
        <v>304</v>
      </c>
      <c r="B308" s="4" t="s">
        <v>685</v>
      </c>
      <c r="C308" s="4">
        <v>950</v>
      </c>
      <c r="D308" s="4">
        <f t="shared" si="24"/>
        <v>11400</v>
      </c>
      <c r="E308" s="4" t="s">
        <v>304</v>
      </c>
      <c r="F308" s="64">
        <v>39942</v>
      </c>
      <c r="G308" s="4">
        <v>7475</v>
      </c>
      <c r="H308" s="19">
        <f t="shared" si="25"/>
        <v>32467</v>
      </c>
      <c r="I308" s="4">
        <v>0.32</v>
      </c>
      <c r="J308" s="23">
        <f t="shared" si="26"/>
        <v>22077.559999999998</v>
      </c>
      <c r="K308" s="4"/>
      <c r="L308" s="4"/>
      <c r="M308" s="4"/>
      <c r="N308" s="23">
        <f t="shared" si="27"/>
        <v>29552.559999999998</v>
      </c>
      <c r="O308" s="4"/>
      <c r="P308" s="4">
        <v>251</v>
      </c>
      <c r="Q308" s="59">
        <f t="shared" si="28"/>
        <v>117.73928286852589</v>
      </c>
      <c r="R308" s="19"/>
      <c r="S308" s="59">
        <f t="shared" si="29"/>
        <v>96.82409916433636</v>
      </c>
      <c r="T308" s="4">
        <v>521</v>
      </c>
    </row>
    <row r="309" spans="1:21">
      <c r="A309" s="4" t="s">
        <v>305</v>
      </c>
      <c r="B309" s="4" t="s">
        <v>686</v>
      </c>
      <c r="C309" s="4">
        <v>975</v>
      </c>
      <c r="D309" s="4">
        <f t="shared" si="24"/>
        <v>11700</v>
      </c>
      <c r="E309" s="4" t="s">
        <v>305</v>
      </c>
      <c r="F309" s="64">
        <v>37866</v>
      </c>
      <c r="G309" s="4">
        <v>7475</v>
      </c>
      <c r="H309" s="19">
        <f t="shared" si="25"/>
        <v>30391</v>
      </c>
      <c r="I309" s="4">
        <v>0.32</v>
      </c>
      <c r="J309" s="23">
        <f t="shared" si="26"/>
        <v>20665.879999999997</v>
      </c>
      <c r="K309" s="4"/>
      <c r="L309" s="4"/>
      <c r="M309" s="4"/>
      <c r="N309" s="23">
        <f t="shared" si="27"/>
        <v>28140.879999999997</v>
      </c>
      <c r="O309" s="4"/>
      <c r="P309" s="4">
        <v>251</v>
      </c>
      <c r="Q309" s="59">
        <f t="shared" si="28"/>
        <v>112.11505976095617</v>
      </c>
      <c r="R309" s="19"/>
      <c r="S309" s="59">
        <f t="shared" si="29"/>
        <v>104.35707767489859</v>
      </c>
      <c r="T309" s="4">
        <v>215</v>
      </c>
    </row>
    <row r="310" spans="1:21">
      <c r="A310" s="4" t="s">
        <v>306</v>
      </c>
      <c r="B310" s="4" t="s">
        <v>687</v>
      </c>
      <c r="C310" s="4">
        <v>995</v>
      </c>
      <c r="D310" s="4">
        <f t="shared" si="24"/>
        <v>11940</v>
      </c>
      <c r="E310" s="4" t="s">
        <v>306</v>
      </c>
      <c r="F310" s="64">
        <v>33586</v>
      </c>
      <c r="G310" s="4">
        <v>7475</v>
      </c>
      <c r="H310" s="19">
        <f t="shared" si="25"/>
        <v>26111</v>
      </c>
      <c r="I310" s="4">
        <v>0.32</v>
      </c>
      <c r="J310" s="23">
        <f t="shared" si="26"/>
        <v>17755.48</v>
      </c>
      <c r="K310" s="4"/>
      <c r="L310" s="4"/>
      <c r="M310" s="4"/>
      <c r="N310" s="23">
        <f t="shared" si="27"/>
        <v>25230.48</v>
      </c>
      <c r="O310" s="4"/>
      <c r="P310" s="4">
        <v>251</v>
      </c>
      <c r="Q310" s="59">
        <f t="shared" si="28"/>
        <v>100.5198406374502</v>
      </c>
      <c r="R310" s="19"/>
      <c r="S310" s="59">
        <f t="shared" si="29"/>
        <v>118.78252018986559</v>
      </c>
      <c r="T310" s="4">
        <v>457</v>
      </c>
    </row>
    <row r="311" spans="1:21">
      <c r="A311" s="4" t="s">
        <v>307</v>
      </c>
      <c r="B311" s="4" t="s">
        <v>688</v>
      </c>
      <c r="C311" s="4">
        <v>913</v>
      </c>
      <c r="D311" s="4">
        <f t="shared" si="24"/>
        <v>10956</v>
      </c>
      <c r="E311" s="4" t="s">
        <v>307</v>
      </c>
      <c r="F311" s="64">
        <v>32138</v>
      </c>
      <c r="G311" s="4">
        <v>7475</v>
      </c>
      <c r="H311" s="19">
        <f t="shared" si="25"/>
        <v>24663</v>
      </c>
      <c r="I311" s="4">
        <v>0.32</v>
      </c>
      <c r="J311" s="23">
        <f t="shared" si="26"/>
        <v>16770.84</v>
      </c>
      <c r="K311" s="4"/>
      <c r="L311" s="4"/>
      <c r="M311" s="4"/>
      <c r="N311" s="23">
        <f t="shared" si="27"/>
        <v>24245.84</v>
      </c>
      <c r="O311" s="4"/>
      <c r="P311" s="4">
        <v>251</v>
      </c>
      <c r="Q311" s="59">
        <f t="shared" si="28"/>
        <v>96.596972111553782</v>
      </c>
      <c r="R311" s="19"/>
      <c r="S311" s="59">
        <f t="shared" si="29"/>
        <v>113.41970416368333</v>
      </c>
      <c r="T311" s="4">
        <v>142</v>
      </c>
    </row>
    <row r="312" spans="1:21">
      <c r="A312" s="4" t="s">
        <v>308</v>
      </c>
      <c r="B312" s="4" t="s">
        <v>689</v>
      </c>
      <c r="C312" s="4">
        <v>850</v>
      </c>
      <c r="D312" s="4">
        <f t="shared" si="24"/>
        <v>10200</v>
      </c>
      <c r="E312" s="4" t="s">
        <v>308</v>
      </c>
      <c r="F312" s="64">
        <v>34751</v>
      </c>
      <c r="G312" s="4">
        <v>7475</v>
      </c>
      <c r="H312" s="19">
        <f t="shared" si="25"/>
        <v>27276</v>
      </c>
      <c r="I312" s="4">
        <v>0.32</v>
      </c>
      <c r="J312" s="23">
        <f t="shared" si="26"/>
        <v>18547.679999999997</v>
      </c>
      <c r="K312" s="4"/>
      <c r="L312" s="4"/>
      <c r="M312" s="4"/>
      <c r="N312" s="23">
        <f t="shared" si="27"/>
        <v>26022.679999999997</v>
      </c>
      <c r="O312" s="4"/>
      <c r="P312" s="4">
        <v>251</v>
      </c>
      <c r="Q312" s="59">
        <f t="shared" si="28"/>
        <v>103.67601593625497</v>
      </c>
      <c r="R312" s="19"/>
      <c r="S312" s="59">
        <f t="shared" si="29"/>
        <v>98.383410163749474</v>
      </c>
      <c r="T312" s="4">
        <v>367</v>
      </c>
    </row>
    <row r="313" spans="1:21">
      <c r="A313" s="29" t="s">
        <v>309</v>
      </c>
      <c r="B313" s="29" t="s">
        <v>690</v>
      </c>
      <c r="C313" s="29">
        <v>925</v>
      </c>
      <c r="D313" s="29">
        <f t="shared" si="24"/>
        <v>11100</v>
      </c>
      <c r="E313" s="29" t="s">
        <v>309</v>
      </c>
      <c r="F313" s="29"/>
      <c r="G313" s="29">
        <v>7475</v>
      </c>
      <c r="H313" s="29">
        <f t="shared" si="25"/>
        <v>-7475</v>
      </c>
      <c r="I313" s="29">
        <v>0.32</v>
      </c>
      <c r="J313" s="39">
        <f t="shared" si="26"/>
        <v>-5082.9999999999991</v>
      </c>
      <c r="K313" s="29"/>
      <c r="L313" s="29"/>
      <c r="M313" s="29"/>
      <c r="N313" s="39"/>
      <c r="O313" s="29"/>
      <c r="P313" s="29">
        <v>251</v>
      </c>
      <c r="Q313" s="82" t="s">
        <v>377</v>
      </c>
      <c r="R313" s="29"/>
      <c r="S313" s="82" t="s">
        <v>377</v>
      </c>
      <c r="T313" s="29">
        <v>261</v>
      </c>
      <c r="U313" t="s">
        <v>378</v>
      </c>
    </row>
    <row r="314" spans="1:21">
      <c r="A314" s="4" t="s">
        <v>310</v>
      </c>
      <c r="B314" s="4" t="s">
        <v>691</v>
      </c>
      <c r="C314" s="4">
        <v>895</v>
      </c>
      <c r="D314" s="4">
        <f t="shared" si="24"/>
        <v>10740</v>
      </c>
      <c r="E314" s="4" t="s">
        <v>310</v>
      </c>
      <c r="F314" s="64">
        <v>33381</v>
      </c>
      <c r="G314" s="4">
        <v>7475</v>
      </c>
      <c r="H314" s="19">
        <f t="shared" si="25"/>
        <v>25906</v>
      </c>
      <c r="I314" s="4">
        <v>0.32</v>
      </c>
      <c r="J314" s="23">
        <f t="shared" si="26"/>
        <v>17616.079999999998</v>
      </c>
      <c r="K314" s="4"/>
      <c r="L314" s="4"/>
      <c r="M314" s="4"/>
      <c r="N314" s="23">
        <f t="shared" si="27"/>
        <v>25091.079999999998</v>
      </c>
      <c r="O314" s="4"/>
      <c r="P314" s="4">
        <v>251</v>
      </c>
      <c r="Q314" s="59">
        <f t="shared" si="28"/>
        <v>99.964462151394414</v>
      </c>
      <c r="R314" s="19"/>
      <c r="S314" s="59">
        <f t="shared" si="29"/>
        <v>107.43818121818592</v>
      </c>
      <c r="T314" s="4">
        <v>217</v>
      </c>
    </row>
    <row r="315" spans="1:21">
      <c r="A315" s="4" t="s">
        <v>311</v>
      </c>
      <c r="B315" s="4" t="s">
        <v>692</v>
      </c>
      <c r="C315" s="4">
        <v>850</v>
      </c>
      <c r="D315" s="4">
        <f t="shared" si="24"/>
        <v>10200</v>
      </c>
      <c r="E315" s="4" t="s">
        <v>311</v>
      </c>
      <c r="F315" s="64">
        <v>33232</v>
      </c>
      <c r="G315" s="4">
        <v>7475</v>
      </c>
      <c r="H315" s="19">
        <f t="shared" si="25"/>
        <v>25757</v>
      </c>
      <c r="I315" s="4">
        <v>0.32</v>
      </c>
      <c r="J315" s="23">
        <f t="shared" si="26"/>
        <v>17514.759999999998</v>
      </c>
      <c r="K315" s="4"/>
      <c r="L315" s="4"/>
      <c r="M315" s="4"/>
      <c r="N315" s="23">
        <f t="shared" si="27"/>
        <v>24989.759999999998</v>
      </c>
      <c r="O315" s="4"/>
      <c r="P315" s="4">
        <v>251</v>
      </c>
      <c r="Q315" s="59">
        <f t="shared" si="28"/>
        <v>99.560796812749004</v>
      </c>
      <c r="R315" s="19"/>
      <c r="S315" s="59">
        <f t="shared" si="29"/>
        <v>102.44996350505167</v>
      </c>
      <c r="T315" s="4">
        <v>186</v>
      </c>
    </row>
    <row r="316" spans="1:21">
      <c r="A316" s="4" t="s">
        <v>312</v>
      </c>
      <c r="B316" s="4" t="s">
        <v>693</v>
      </c>
      <c r="C316" s="4">
        <v>874</v>
      </c>
      <c r="D316" s="4">
        <f t="shared" si="24"/>
        <v>10488</v>
      </c>
      <c r="E316" s="4" t="s">
        <v>312</v>
      </c>
      <c r="F316" s="64">
        <v>28636</v>
      </c>
      <c r="G316" s="4">
        <v>7475</v>
      </c>
      <c r="H316" s="19">
        <f t="shared" si="25"/>
        <v>21161</v>
      </c>
      <c r="I316" s="4">
        <v>0.32</v>
      </c>
      <c r="J316" s="23">
        <f t="shared" si="26"/>
        <v>14389.48</v>
      </c>
      <c r="K316" s="4"/>
      <c r="L316" s="4"/>
      <c r="M316" s="4"/>
      <c r="N316" s="23">
        <f t="shared" si="27"/>
        <v>21864.48</v>
      </c>
      <c r="O316" s="4"/>
      <c r="P316" s="4">
        <v>251</v>
      </c>
      <c r="Q316" s="59">
        <f t="shared" si="28"/>
        <v>87.109482071713146</v>
      </c>
      <c r="R316" s="19"/>
      <c r="S316" s="59">
        <f t="shared" si="29"/>
        <v>120.4002107527826</v>
      </c>
      <c r="T316" s="4">
        <v>128</v>
      </c>
    </row>
    <row r="317" spans="1:21">
      <c r="A317" s="4" t="s">
        <v>313</v>
      </c>
      <c r="B317" s="4" t="s">
        <v>694</v>
      </c>
      <c r="C317" s="4">
        <v>875</v>
      </c>
      <c r="D317" s="4">
        <f t="shared" si="24"/>
        <v>10500</v>
      </c>
      <c r="E317" s="4" t="s">
        <v>313</v>
      </c>
      <c r="F317" s="64">
        <v>34172</v>
      </c>
      <c r="G317" s="4">
        <v>7475</v>
      </c>
      <c r="H317" s="19">
        <f t="shared" si="25"/>
        <v>26697</v>
      </c>
      <c r="I317" s="4">
        <v>0.32</v>
      </c>
      <c r="J317" s="23">
        <f t="shared" si="26"/>
        <v>18153.96</v>
      </c>
      <c r="K317" s="4"/>
      <c r="L317" s="4"/>
      <c r="M317" s="4"/>
      <c r="N317" s="23">
        <f t="shared" si="27"/>
        <v>25628.959999999999</v>
      </c>
      <c r="O317" s="4"/>
      <c r="P317" s="4">
        <v>251</v>
      </c>
      <c r="Q317" s="59">
        <f t="shared" si="28"/>
        <v>102.10741035856573</v>
      </c>
      <c r="R317" s="19"/>
      <c r="S317" s="59">
        <f t="shared" si="29"/>
        <v>102.83288904426868</v>
      </c>
      <c r="T317" s="4">
        <v>238</v>
      </c>
    </row>
    <row r="318" spans="1:21">
      <c r="A318" s="4" t="s">
        <v>314</v>
      </c>
      <c r="B318" s="4" t="s">
        <v>695</v>
      </c>
      <c r="C318" s="4">
        <v>950</v>
      </c>
      <c r="D318" s="4">
        <f t="shared" si="24"/>
        <v>11400</v>
      </c>
      <c r="E318" s="4" t="s">
        <v>314</v>
      </c>
      <c r="F318" s="64">
        <v>29831</v>
      </c>
      <c r="G318" s="4">
        <v>7475</v>
      </c>
      <c r="H318" s="19">
        <f t="shared" si="25"/>
        <v>22356</v>
      </c>
      <c r="I318" s="4">
        <v>0.32</v>
      </c>
      <c r="J318" s="23">
        <f t="shared" si="26"/>
        <v>15202.079999999998</v>
      </c>
      <c r="K318" s="4"/>
      <c r="L318" s="4"/>
      <c r="M318" s="4"/>
      <c r="N318" s="23">
        <f t="shared" si="27"/>
        <v>22677.079999999998</v>
      </c>
      <c r="O318" s="4"/>
      <c r="P318" s="4">
        <v>251</v>
      </c>
      <c r="Q318" s="59">
        <f t="shared" si="28"/>
        <v>90.346932270916327</v>
      </c>
      <c r="R318" s="19"/>
      <c r="S318" s="59">
        <f t="shared" si="29"/>
        <v>126.18026659517011</v>
      </c>
      <c r="T318" s="4">
        <v>493</v>
      </c>
    </row>
    <row r="319" spans="1:21">
      <c r="A319" s="4" t="s">
        <v>315</v>
      </c>
      <c r="B319" s="4" t="s">
        <v>696</v>
      </c>
      <c r="C319" s="4">
        <v>725</v>
      </c>
      <c r="D319" s="4">
        <f t="shared" si="24"/>
        <v>8700</v>
      </c>
      <c r="E319" s="4" t="s">
        <v>315</v>
      </c>
      <c r="F319" s="64">
        <v>26971</v>
      </c>
      <c r="G319" s="4">
        <v>7475</v>
      </c>
      <c r="H319" s="19">
        <f t="shared" si="25"/>
        <v>19496</v>
      </c>
      <c r="I319" s="4">
        <v>0.32</v>
      </c>
      <c r="J319" s="23">
        <f t="shared" si="26"/>
        <v>13257.279999999999</v>
      </c>
      <c r="K319" s="4"/>
      <c r="L319" s="4"/>
      <c r="M319" s="4"/>
      <c r="N319" s="23">
        <f t="shared" si="27"/>
        <v>20732.28</v>
      </c>
      <c r="O319" s="4"/>
      <c r="P319" s="4">
        <v>251</v>
      </c>
      <c r="Q319" s="59">
        <f t="shared" si="28"/>
        <v>82.598725099601594</v>
      </c>
      <c r="R319" s="19"/>
      <c r="S319" s="59">
        <f t="shared" si="29"/>
        <v>105.32850221972691</v>
      </c>
      <c r="T319" s="60">
        <v>2423</v>
      </c>
    </row>
    <row r="320" spans="1:21">
      <c r="A320" s="4" t="s">
        <v>316</v>
      </c>
      <c r="B320" s="4" t="s">
        <v>697</v>
      </c>
      <c r="C320" s="4">
        <v>725</v>
      </c>
      <c r="D320" s="4">
        <f t="shared" si="24"/>
        <v>8700</v>
      </c>
      <c r="E320" s="4" t="s">
        <v>316</v>
      </c>
      <c r="F320" s="64">
        <v>21328</v>
      </c>
      <c r="G320" s="4">
        <v>7475</v>
      </c>
      <c r="H320" s="19">
        <f t="shared" si="25"/>
        <v>13853</v>
      </c>
      <c r="I320" s="4">
        <v>0.32</v>
      </c>
      <c r="J320" s="23">
        <f t="shared" si="26"/>
        <v>9420.0399999999991</v>
      </c>
      <c r="K320" s="4"/>
      <c r="L320" s="4"/>
      <c r="M320" s="4"/>
      <c r="N320" s="23">
        <f t="shared" si="27"/>
        <v>16895.04</v>
      </c>
      <c r="O320" s="4"/>
      <c r="P320" s="4">
        <v>251</v>
      </c>
      <c r="Q320" s="59">
        <f t="shared" si="28"/>
        <v>67.310916334661357</v>
      </c>
      <c r="R320" s="19"/>
      <c r="S320" s="59">
        <f t="shared" si="29"/>
        <v>129.25095175862265</v>
      </c>
      <c r="T320" s="4">
        <v>116</v>
      </c>
    </row>
    <row r="321" spans="1:21">
      <c r="A321" s="4" t="s">
        <v>317</v>
      </c>
      <c r="B321" s="4" t="s">
        <v>698</v>
      </c>
      <c r="C321" s="4">
        <v>695</v>
      </c>
      <c r="D321" s="4">
        <f t="shared" si="24"/>
        <v>8340</v>
      </c>
      <c r="E321" s="4" t="s">
        <v>317</v>
      </c>
      <c r="F321" s="64">
        <v>22802</v>
      </c>
      <c r="G321" s="4">
        <v>7475</v>
      </c>
      <c r="H321" s="19">
        <f t="shared" si="25"/>
        <v>15327</v>
      </c>
      <c r="I321" s="4">
        <v>0.32</v>
      </c>
      <c r="J321" s="23">
        <f t="shared" si="26"/>
        <v>10422.359999999999</v>
      </c>
      <c r="K321" s="4"/>
      <c r="L321" s="4"/>
      <c r="M321" s="4"/>
      <c r="N321" s="23">
        <f t="shared" si="27"/>
        <v>17897.36</v>
      </c>
      <c r="O321" s="4"/>
      <c r="P321" s="4">
        <v>251</v>
      </c>
      <c r="Q321" s="59">
        <f t="shared" si="28"/>
        <v>71.304223107569726</v>
      </c>
      <c r="R321" s="19"/>
      <c r="S321" s="59">
        <f t="shared" si="29"/>
        <v>116.96361921534795</v>
      </c>
      <c r="T321" s="4">
        <v>593</v>
      </c>
    </row>
    <row r="322" spans="1:21">
      <c r="A322" s="4" t="s">
        <v>318</v>
      </c>
      <c r="B322" s="4" t="s">
        <v>699</v>
      </c>
      <c r="C322" s="4">
        <v>748</v>
      </c>
      <c r="D322" s="4">
        <f t="shared" si="24"/>
        <v>8976</v>
      </c>
      <c r="E322" s="4" t="s">
        <v>318</v>
      </c>
      <c r="F322" s="64">
        <v>27990</v>
      </c>
      <c r="G322" s="4">
        <v>7475</v>
      </c>
      <c r="H322" s="19">
        <f t="shared" si="25"/>
        <v>20515</v>
      </c>
      <c r="I322" s="4">
        <v>0.32</v>
      </c>
      <c r="J322" s="23">
        <f t="shared" si="26"/>
        <v>13950.199999999999</v>
      </c>
      <c r="K322" s="4"/>
      <c r="L322" s="4"/>
      <c r="M322" s="4"/>
      <c r="N322" s="23">
        <f t="shared" si="27"/>
        <v>21425.199999999997</v>
      </c>
      <c r="O322" s="4"/>
      <c r="P322" s="4">
        <v>251</v>
      </c>
      <c r="Q322" s="59">
        <f t="shared" si="28"/>
        <v>85.359362549800778</v>
      </c>
      <c r="R322" s="19"/>
      <c r="S322" s="59">
        <f t="shared" si="29"/>
        <v>105.15542445344737</v>
      </c>
      <c r="T322" s="4">
        <v>444</v>
      </c>
    </row>
    <row r="323" spans="1:21">
      <c r="A323" s="4" t="s">
        <v>319</v>
      </c>
      <c r="B323" s="4" t="s">
        <v>700</v>
      </c>
      <c r="C323" s="4">
        <v>795</v>
      </c>
      <c r="D323" s="4">
        <f t="shared" si="24"/>
        <v>9540</v>
      </c>
      <c r="E323" s="4" t="s">
        <v>319</v>
      </c>
      <c r="F323" s="64">
        <v>26447</v>
      </c>
      <c r="G323" s="4">
        <v>7475</v>
      </c>
      <c r="H323" s="19">
        <f t="shared" si="25"/>
        <v>18972</v>
      </c>
      <c r="I323" s="4">
        <v>0.32</v>
      </c>
      <c r="J323" s="23">
        <f t="shared" si="26"/>
        <v>12900.96</v>
      </c>
      <c r="K323" s="4"/>
      <c r="L323" s="4"/>
      <c r="M323" s="4"/>
      <c r="N323" s="23">
        <f t="shared" si="27"/>
        <v>20375.96</v>
      </c>
      <c r="O323" s="4"/>
      <c r="P323" s="4">
        <v>251</v>
      </c>
      <c r="Q323" s="59">
        <f t="shared" si="28"/>
        <v>81.179123505976094</v>
      </c>
      <c r="R323" s="19"/>
      <c r="S323" s="59">
        <f t="shared" si="29"/>
        <v>117.51789854318521</v>
      </c>
      <c r="T323" s="4">
        <v>264</v>
      </c>
    </row>
    <row r="324" spans="1:21">
      <c r="A324" s="4" t="s">
        <v>320</v>
      </c>
      <c r="B324" s="4" t="s">
        <v>701</v>
      </c>
      <c r="C324" s="4">
        <v>750</v>
      </c>
      <c r="D324" s="4">
        <f t="shared" si="24"/>
        <v>9000</v>
      </c>
      <c r="E324" s="4" t="s">
        <v>320</v>
      </c>
      <c r="F324" s="64">
        <v>32408</v>
      </c>
      <c r="G324" s="4">
        <v>7475</v>
      </c>
      <c r="H324" s="19">
        <f t="shared" si="25"/>
        <v>24933</v>
      </c>
      <c r="I324" s="4">
        <v>0.32</v>
      </c>
      <c r="J324" s="23">
        <f t="shared" si="26"/>
        <v>16954.439999999999</v>
      </c>
      <c r="K324" s="4"/>
      <c r="L324" s="4"/>
      <c r="M324" s="4"/>
      <c r="N324" s="23">
        <f t="shared" si="27"/>
        <v>24429.439999999999</v>
      </c>
      <c r="O324" s="4"/>
      <c r="P324" s="4">
        <v>251</v>
      </c>
      <c r="Q324" s="59">
        <f t="shared" si="28"/>
        <v>97.328446215139437</v>
      </c>
      <c r="R324" s="19"/>
      <c r="S324" s="59">
        <f t="shared" si="29"/>
        <v>92.470396374210793</v>
      </c>
      <c r="T324" s="4">
        <v>325</v>
      </c>
    </row>
    <row r="325" spans="1:21">
      <c r="A325" s="4" t="s">
        <v>321</v>
      </c>
      <c r="B325" s="4" t="s">
        <v>702</v>
      </c>
      <c r="C325" s="4">
        <v>795</v>
      </c>
      <c r="D325" s="4">
        <f t="shared" ref="D325:D368" si="30">C325*12</f>
        <v>9540</v>
      </c>
      <c r="E325" s="4" t="s">
        <v>321</v>
      </c>
      <c r="F325" s="64">
        <v>29882</v>
      </c>
      <c r="G325" s="4">
        <v>7475</v>
      </c>
      <c r="H325" s="19">
        <f t="shared" ref="H325:H368" si="31">F325-G325</f>
        <v>22407</v>
      </c>
      <c r="I325" s="4">
        <v>0.32</v>
      </c>
      <c r="J325" s="23">
        <f t="shared" ref="J325:J368" si="32">H325*(1-I325)</f>
        <v>15236.759999999998</v>
      </c>
      <c r="K325" s="4"/>
      <c r="L325" s="4"/>
      <c r="M325" s="4"/>
      <c r="N325" s="23">
        <f t="shared" ref="N325:N368" si="33">J325+G325</f>
        <v>22711.759999999998</v>
      </c>
      <c r="O325" s="4"/>
      <c r="P325" s="4">
        <v>251</v>
      </c>
      <c r="Q325" s="59">
        <f t="shared" ref="Q325:Q368" si="34">N325/P325</f>
        <v>90.485099601593618</v>
      </c>
      <c r="R325" s="19"/>
      <c r="S325" s="59">
        <f t="shared" ref="S325:S368" si="35">D325/Q325</f>
        <v>105.43172347717659</v>
      </c>
      <c r="T325" s="4">
        <v>312</v>
      </c>
    </row>
    <row r="326" spans="1:21">
      <c r="A326" s="4" t="s">
        <v>322</v>
      </c>
      <c r="B326" s="4" t="s">
        <v>703</v>
      </c>
      <c r="C326" s="4">
        <v>695</v>
      </c>
      <c r="D326" s="4">
        <f t="shared" si="30"/>
        <v>8340</v>
      </c>
      <c r="E326" s="4" t="s">
        <v>322</v>
      </c>
      <c r="F326" s="64">
        <v>26332</v>
      </c>
      <c r="G326" s="4">
        <v>7475</v>
      </c>
      <c r="H326" s="19">
        <f t="shared" si="31"/>
        <v>18857</v>
      </c>
      <c r="I326" s="4">
        <v>0.32</v>
      </c>
      <c r="J326" s="23">
        <f t="shared" si="32"/>
        <v>12822.759999999998</v>
      </c>
      <c r="K326" s="4"/>
      <c r="L326" s="4"/>
      <c r="M326" s="4"/>
      <c r="N326" s="23">
        <f t="shared" si="33"/>
        <v>20297.759999999998</v>
      </c>
      <c r="O326" s="4"/>
      <c r="P326" s="4">
        <v>251</v>
      </c>
      <c r="Q326" s="59">
        <f t="shared" si="34"/>
        <v>80.86756972111553</v>
      </c>
      <c r="R326" s="19"/>
      <c r="S326" s="59">
        <f t="shared" si="35"/>
        <v>103.13157708042662</v>
      </c>
      <c r="T326" s="4">
        <v>369</v>
      </c>
    </row>
    <row r="327" spans="1:21">
      <c r="A327" s="13" t="s">
        <v>323</v>
      </c>
      <c r="B327" s="13" t="s">
        <v>389</v>
      </c>
      <c r="C327" s="13">
        <v>595</v>
      </c>
      <c r="D327" s="13">
        <f t="shared" si="30"/>
        <v>7140</v>
      </c>
      <c r="E327" s="13" t="s">
        <v>323</v>
      </c>
      <c r="F327" s="12">
        <v>24791</v>
      </c>
      <c r="G327" s="13">
        <v>7475</v>
      </c>
      <c r="H327" s="13">
        <f t="shared" si="31"/>
        <v>17316</v>
      </c>
      <c r="I327" s="13">
        <v>0.32</v>
      </c>
      <c r="J327" s="11">
        <f t="shared" si="32"/>
        <v>11774.88</v>
      </c>
      <c r="K327" s="13"/>
      <c r="L327" s="13"/>
      <c r="M327" s="13"/>
      <c r="N327" s="11">
        <f t="shared" si="33"/>
        <v>19249.879999999997</v>
      </c>
      <c r="O327" s="13"/>
      <c r="P327" s="13">
        <v>251</v>
      </c>
      <c r="Q327" s="11">
        <f t="shared" si="34"/>
        <v>76.692749003984048</v>
      </c>
      <c r="R327" s="13"/>
      <c r="S327" s="11">
        <f t="shared" si="35"/>
        <v>93.098762174101878</v>
      </c>
      <c r="T327" s="12">
        <v>27927</v>
      </c>
    </row>
    <row r="328" spans="1:21">
      <c r="A328" s="4" t="s">
        <v>324</v>
      </c>
      <c r="B328" s="4" t="s">
        <v>704</v>
      </c>
      <c r="C328" s="4">
        <v>750</v>
      </c>
      <c r="D328" s="4">
        <f t="shared" si="30"/>
        <v>9000</v>
      </c>
      <c r="E328" s="4" t="s">
        <v>324</v>
      </c>
      <c r="F328" s="64">
        <v>25937</v>
      </c>
      <c r="G328" s="4">
        <v>7475</v>
      </c>
      <c r="H328" s="19">
        <f t="shared" si="31"/>
        <v>18462</v>
      </c>
      <c r="I328" s="4">
        <v>0.32</v>
      </c>
      <c r="J328" s="23">
        <f t="shared" si="32"/>
        <v>12554.159999999998</v>
      </c>
      <c r="K328" s="4"/>
      <c r="L328" s="4"/>
      <c r="M328" s="4"/>
      <c r="N328" s="23">
        <f t="shared" si="33"/>
        <v>20029.159999999996</v>
      </c>
      <c r="O328" s="4"/>
      <c r="P328" s="4">
        <v>251</v>
      </c>
      <c r="Q328" s="59">
        <f t="shared" si="34"/>
        <v>79.797450199203169</v>
      </c>
      <c r="R328" s="19"/>
      <c r="S328" s="59">
        <f t="shared" si="35"/>
        <v>112.78555865548033</v>
      </c>
      <c r="T328" s="4">
        <v>593</v>
      </c>
    </row>
    <row r="329" spans="1:21">
      <c r="A329" s="4" t="s">
        <v>325</v>
      </c>
      <c r="B329" s="4" t="s">
        <v>705</v>
      </c>
      <c r="C329" s="4">
        <v>700</v>
      </c>
      <c r="D329" s="4">
        <f t="shared" si="30"/>
        <v>8400</v>
      </c>
      <c r="E329" s="4" t="s">
        <v>325</v>
      </c>
      <c r="F329" s="64">
        <v>24566</v>
      </c>
      <c r="G329" s="4">
        <v>7475</v>
      </c>
      <c r="H329" s="19">
        <f t="shared" si="31"/>
        <v>17091</v>
      </c>
      <c r="I329" s="4">
        <v>0.32</v>
      </c>
      <c r="J329" s="23">
        <f t="shared" si="32"/>
        <v>11621.88</v>
      </c>
      <c r="K329" s="4"/>
      <c r="L329" s="4"/>
      <c r="M329" s="4"/>
      <c r="N329" s="23">
        <f t="shared" si="33"/>
        <v>19096.879999999997</v>
      </c>
      <c r="O329" s="4"/>
      <c r="P329" s="4">
        <v>251</v>
      </c>
      <c r="Q329" s="59">
        <f t="shared" si="34"/>
        <v>76.083187250996005</v>
      </c>
      <c r="R329" s="19"/>
      <c r="S329" s="59">
        <f t="shared" si="35"/>
        <v>110.40546937510213</v>
      </c>
      <c r="T329" s="60">
        <v>1113</v>
      </c>
    </row>
    <row r="330" spans="1:21">
      <c r="A330" s="4" t="s">
        <v>326</v>
      </c>
      <c r="B330" s="4" t="s">
        <v>706</v>
      </c>
      <c r="C330" s="4">
        <v>695</v>
      </c>
      <c r="D330" s="4">
        <f t="shared" si="30"/>
        <v>8340</v>
      </c>
      <c r="E330" s="4" t="s">
        <v>326</v>
      </c>
      <c r="F330" s="64">
        <v>25235</v>
      </c>
      <c r="G330" s="4">
        <v>7475</v>
      </c>
      <c r="H330" s="19">
        <f t="shared" si="31"/>
        <v>17760</v>
      </c>
      <c r="I330" s="4">
        <v>0.32</v>
      </c>
      <c r="J330" s="23">
        <f t="shared" si="32"/>
        <v>12076.8</v>
      </c>
      <c r="K330" s="4"/>
      <c r="L330" s="4"/>
      <c r="M330" s="4"/>
      <c r="N330" s="23">
        <f t="shared" si="33"/>
        <v>19551.8</v>
      </c>
      <c r="O330" s="4"/>
      <c r="P330" s="4">
        <v>251</v>
      </c>
      <c r="Q330" s="59">
        <f t="shared" si="34"/>
        <v>77.895617529880482</v>
      </c>
      <c r="R330" s="19"/>
      <c r="S330" s="59">
        <f t="shared" si="35"/>
        <v>107.06635706175391</v>
      </c>
      <c r="T330" s="60">
        <v>2171</v>
      </c>
    </row>
    <row r="331" spans="1:21">
      <c r="A331" s="4" t="s">
        <v>327</v>
      </c>
      <c r="B331" s="4" t="s">
        <v>707</v>
      </c>
      <c r="C331" s="4">
        <v>575</v>
      </c>
      <c r="D331" s="4">
        <f t="shared" si="30"/>
        <v>6900</v>
      </c>
      <c r="E331" s="4" t="s">
        <v>327</v>
      </c>
      <c r="F331" s="64">
        <v>22068</v>
      </c>
      <c r="G331" s="4">
        <v>7475</v>
      </c>
      <c r="H331" s="19">
        <f t="shared" si="31"/>
        <v>14593</v>
      </c>
      <c r="I331" s="4">
        <v>0.32</v>
      </c>
      <c r="J331" s="23">
        <f t="shared" si="32"/>
        <v>9923.24</v>
      </c>
      <c r="K331" s="4"/>
      <c r="L331" s="4"/>
      <c r="M331" s="4"/>
      <c r="N331" s="23">
        <f t="shared" si="33"/>
        <v>17398.239999999998</v>
      </c>
      <c r="O331" s="4"/>
      <c r="P331" s="4">
        <v>251</v>
      </c>
      <c r="Q331" s="59">
        <f t="shared" si="34"/>
        <v>69.315697211155367</v>
      </c>
      <c r="R331" s="19"/>
      <c r="S331" s="59">
        <f t="shared" si="35"/>
        <v>99.544551632808847</v>
      </c>
      <c r="T331" s="60">
        <v>3698</v>
      </c>
    </row>
    <row r="332" spans="1:21">
      <c r="A332" s="29" t="s">
        <v>328</v>
      </c>
      <c r="B332" s="29" t="s">
        <v>708</v>
      </c>
      <c r="C332" s="29">
        <v>570</v>
      </c>
      <c r="D332" s="29">
        <f t="shared" si="30"/>
        <v>6840</v>
      </c>
      <c r="E332" s="29" t="s">
        <v>328</v>
      </c>
      <c r="F332" s="29"/>
      <c r="G332" s="29">
        <v>7475</v>
      </c>
      <c r="H332" s="29">
        <f t="shared" si="31"/>
        <v>-7475</v>
      </c>
      <c r="I332" s="29">
        <v>0.32</v>
      </c>
      <c r="J332" s="39">
        <f t="shared" si="32"/>
        <v>-5082.9999999999991</v>
      </c>
      <c r="K332" s="29"/>
      <c r="L332" s="29"/>
      <c r="M332" s="29"/>
      <c r="N332" s="39">
        <f t="shared" si="33"/>
        <v>2392.0000000000009</v>
      </c>
      <c r="O332" s="29"/>
      <c r="P332" s="29">
        <v>251</v>
      </c>
      <c r="Q332" s="82" t="s">
        <v>377</v>
      </c>
      <c r="R332" s="29"/>
      <c r="S332" s="82" t="s">
        <v>377</v>
      </c>
      <c r="T332" s="29">
        <v>11</v>
      </c>
      <c r="U332" t="s">
        <v>378</v>
      </c>
    </row>
    <row r="333" spans="1:21">
      <c r="A333" s="4" t="s">
        <v>329</v>
      </c>
      <c r="B333" s="4" t="s">
        <v>709</v>
      </c>
      <c r="C333" s="4">
        <v>560</v>
      </c>
      <c r="D333" s="4">
        <f t="shared" si="30"/>
        <v>6720</v>
      </c>
      <c r="E333" s="4" t="s">
        <v>329</v>
      </c>
      <c r="F333" s="64">
        <v>28663</v>
      </c>
      <c r="G333" s="4">
        <v>7475</v>
      </c>
      <c r="H333" s="19">
        <f t="shared" si="31"/>
        <v>21188</v>
      </c>
      <c r="I333" s="4">
        <v>0.32</v>
      </c>
      <c r="J333" s="23">
        <f t="shared" si="32"/>
        <v>14407.839999999998</v>
      </c>
      <c r="K333" s="4"/>
      <c r="L333" s="4"/>
      <c r="M333" s="4"/>
      <c r="N333" s="23">
        <f t="shared" si="33"/>
        <v>21882.839999999997</v>
      </c>
      <c r="O333" s="4"/>
      <c r="P333" s="4">
        <v>251</v>
      </c>
      <c r="Q333" s="59">
        <f t="shared" si="34"/>
        <v>87.182629482071704</v>
      </c>
      <c r="R333" s="19"/>
      <c r="S333" s="59">
        <f t="shared" si="35"/>
        <v>77.079574680434547</v>
      </c>
      <c r="T333" s="4">
        <v>829</v>
      </c>
    </row>
    <row r="334" spans="1:21">
      <c r="A334" s="4" t="s">
        <v>330</v>
      </c>
      <c r="B334" s="4" t="s">
        <v>710</v>
      </c>
      <c r="C334" s="4">
        <v>550</v>
      </c>
      <c r="D334" s="4">
        <f t="shared" si="30"/>
        <v>6600</v>
      </c>
      <c r="E334" s="4" t="s">
        <v>330</v>
      </c>
      <c r="F334" s="64">
        <v>23673</v>
      </c>
      <c r="G334" s="4">
        <v>7475</v>
      </c>
      <c r="H334" s="19">
        <f t="shared" si="31"/>
        <v>16198</v>
      </c>
      <c r="I334" s="4">
        <v>0.32</v>
      </c>
      <c r="J334" s="23">
        <f t="shared" si="32"/>
        <v>11014.64</v>
      </c>
      <c r="K334" s="4"/>
      <c r="L334" s="4"/>
      <c r="M334" s="4"/>
      <c r="N334" s="23">
        <f t="shared" si="33"/>
        <v>18489.64</v>
      </c>
      <c r="O334" s="4"/>
      <c r="P334" s="4">
        <v>251</v>
      </c>
      <c r="Q334" s="59">
        <f t="shared" si="34"/>
        <v>73.663904382470122</v>
      </c>
      <c r="R334" s="19"/>
      <c r="S334" s="59">
        <f t="shared" si="35"/>
        <v>89.596119773018827</v>
      </c>
      <c r="T334" s="60">
        <v>1713</v>
      </c>
    </row>
    <row r="335" spans="1:21">
      <c r="A335" s="4" t="s">
        <v>331</v>
      </c>
      <c r="B335" s="4" t="s">
        <v>711</v>
      </c>
      <c r="C335" s="4">
        <v>700</v>
      </c>
      <c r="D335" s="4">
        <f t="shared" si="30"/>
        <v>8400</v>
      </c>
      <c r="E335" s="4" t="s">
        <v>331</v>
      </c>
      <c r="F335" s="64">
        <v>26341</v>
      </c>
      <c r="G335" s="4">
        <v>7475</v>
      </c>
      <c r="H335" s="19">
        <f t="shared" si="31"/>
        <v>18866</v>
      </c>
      <c r="I335" s="4">
        <v>0.32</v>
      </c>
      <c r="J335" s="23">
        <f t="shared" si="32"/>
        <v>12828.88</v>
      </c>
      <c r="K335" s="4"/>
      <c r="L335" s="4"/>
      <c r="M335" s="4"/>
      <c r="N335" s="23">
        <f t="shared" si="33"/>
        <v>20303.879999999997</v>
      </c>
      <c r="O335" s="4"/>
      <c r="P335" s="4">
        <v>251</v>
      </c>
      <c r="Q335" s="59">
        <f t="shared" si="34"/>
        <v>80.891952191235049</v>
      </c>
      <c r="R335" s="19"/>
      <c r="S335" s="59">
        <f t="shared" si="35"/>
        <v>103.84222128972395</v>
      </c>
      <c r="T335" s="4">
        <v>775</v>
      </c>
    </row>
    <row r="336" spans="1:21">
      <c r="A336" s="4" t="s">
        <v>332</v>
      </c>
      <c r="B336" s="4" t="s">
        <v>712</v>
      </c>
      <c r="C336" s="4">
        <v>625</v>
      </c>
      <c r="D336" s="4">
        <f t="shared" si="30"/>
        <v>7500</v>
      </c>
      <c r="E336" s="4" t="s">
        <v>332</v>
      </c>
      <c r="F336" s="64">
        <v>26709</v>
      </c>
      <c r="G336" s="4">
        <v>7475</v>
      </c>
      <c r="H336" s="19">
        <f t="shared" si="31"/>
        <v>19234</v>
      </c>
      <c r="I336" s="4">
        <v>0.32</v>
      </c>
      <c r="J336" s="23">
        <f t="shared" si="32"/>
        <v>13079.119999999999</v>
      </c>
      <c r="K336" s="4"/>
      <c r="L336" s="4"/>
      <c r="M336" s="4"/>
      <c r="N336" s="23">
        <f t="shared" si="33"/>
        <v>20554.12</v>
      </c>
      <c r="O336" s="4"/>
      <c r="P336" s="4">
        <v>251</v>
      </c>
      <c r="Q336" s="59">
        <f t="shared" si="34"/>
        <v>81.888924302788837</v>
      </c>
      <c r="R336" s="19"/>
      <c r="S336" s="59">
        <f t="shared" si="35"/>
        <v>91.587477352472405</v>
      </c>
      <c r="T336" s="4">
        <v>857</v>
      </c>
    </row>
    <row r="337" spans="1:20">
      <c r="A337" s="4" t="s">
        <v>333</v>
      </c>
      <c r="B337" s="4" t="s">
        <v>713</v>
      </c>
      <c r="C337" s="4">
        <v>550</v>
      </c>
      <c r="D337" s="4">
        <f t="shared" si="30"/>
        <v>6600</v>
      </c>
      <c r="E337" s="4" t="s">
        <v>333</v>
      </c>
      <c r="F337" s="64">
        <v>26869</v>
      </c>
      <c r="G337" s="4">
        <v>7475</v>
      </c>
      <c r="H337" s="19">
        <f t="shared" si="31"/>
        <v>19394</v>
      </c>
      <c r="I337" s="4">
        <v>0.32</v>
      </c>
      <c r="J337" s="23">
        <f t="shared" si="32"/>
        <v>13187.919999999998</v>
      </c>
      <c r="K337" s="4"/>
      <c r="L337" s="4"/>
      <c r="M337" s="4"/>
      <c r="N337" s="23">
        <f t="shared" si="33"/>
        <v>20662.919999999998</v>
      </c>
      <c r="O337" s="4"/>
      <c r="P337" s="4">
        <v>251</v>
      </c>
      <c r="Q337" s="59">
        <f t="shared" si="34"/>
        <v>82.322390438246998</v>
      </c>
      <c r="R337" s="19"/>
      <c r="S337" s="59">
        <f t="shared" si="35"/>
        <v>80.172599032469776</v>
      </c>
      <c r="T337" s="4">
        <v>749</v>
      </c>
    </row>
    <row r="338" spans="1:20">
      <c r="A338" s="4" t="s">
        <v>334</v>
      </c>
      <c r="B338" s="4" t="s">
        <v>714</v>
      </c>
      <c r="C338" s="4">
        <v>575</v>
      </c>
      <c r="D338" s="4">
        <f t="shared" si="30"/>
        <v>6900</v>
      </c>
      <c r="E338" s="4" t="s">
        <v>334</v>
      </c>
      <c r="F338" s="64">
        <v>22055</v>
      </c>
      <c r="G338" s="4">
        <v>7475</v>
      </c>
      <c r="H338" s="19">
        <f t="shared" si="31"/>
        <v>14580</v>
      </c>
      <c r="I338" s="4">
        <v>0.32</v>
      </c>
      <c r="J338" s="23">
        <f t="shared" si="32"/>
        <v>9914.4</v>
      </c>
      <c r="K338" s="4"/>
      <c r="L338" s="4"/>
      <c r="M338" s="4"/>
      <c r="N338" s="23">
        <f t="shared" si="33"/>
        <v>17389.400000000001</v>
      </c>
      <c r="O338" s="4"/>
      <c r="P338" s="4">
        <v>251</v>
      </c>
      <c r="Q338" s="59">
        <f t="shared" si="34"/>
        <v>69.280478087649414</v>
      </c>
      <c r="R338" s="19"/>
      <c r="S338" s="59">
        <f t="shared" si="35"/>
        <v>99.595155669545804</v>
      </c>
      <c r="T338" s="60">
        <v>1129</v>
      </c>
    </row>
    <row r="339" spans="1:20">
      <c r="A339" s="4" t="s">
        <v>335</v>
      </c>
      <c r="B339" s="4" t="s">
        <v>715</v>
      </c>
      <c r="C339" s="4">
        <v>600</v>
      </c>
      <c r="D339" s="4">
        <f t="shared" si="30"/>
        <v>7200</v>
      </c>
      <c r="E339" s="4" t="s">
        <v>335</v>
      </c>
      <c r="F339" s="64">
        <v>26622</v>
      </c>
      <c r="G339" s="4">
        <v>7475</v>
      </c>
      <c r="H339" s="19">
        <f t="shared" si="31"/>
        <v>19147</v>
      </c>
      <c r="I339" s="4">
        <v>0.32</v>
      </c>
      <c r="J339" s="23">
        <f t="shared" si="32"/>
        <v>13019.96</v>
      </c>
      <c r="K339" s="4"/>
      <c r="L339" s="4"/>
      <c r="M339" s="4"/>
      <c r="N339" s="23">
        <f t="shared" si="33"/>
        <v>20494.96</v>
      </c>
      <c r="O339" s="4"/>
      <c r="P339" s="4">
        <v>251</v>
      </c>
      <c r="Q339" s="59">
        <f t="shared" si="34"/>
        <v>81.653227091633468</v>
      </c>
      <c r="R339" s="19"/>
      <c r="S339" s="59">
        <f t="shared" si="35"/>
        <v>88.177776389902689</v>
      </c>
      <c r="T339" s="60">
        <v>1535</v>
      </c>
    </row>
    <row r="340" spans="1:20">
      <c r="A340" s="4" t="s">
        <v>336</v>
      </c>
      <c r="B340" s="4" t="s">
        <v>716</v>
      </c>
      <c r="C340" s="4">
        <v>560</v>
      </c>
      <c r="D340" s="4">
        <f t="shared" si="30"/>
        <v>6720</v>
      </c>
      <c r="E340" s="4" t="s">
        <v>336</v>
      </c>
      <c r="F340" s="64">
        <v>22601</v>
      </c>
      <c r="G340" s="4">
        <v>7475</v>
      </c>
      <c r="H340" s="19">
        <f t="shared" si="31"/>
        <v>15126</v>
      </c>
      <c r="I340" s="4">
        <v>0.32</v>
      </c>
      <c r="J340" s="23">
        <f t="shared" si="32"/>
        <v>10285.679999999998</v>
      </c>
      <c r="K340" s="4"/>
      <c r="L340" s="4"/>
      <c r="M340" s="4"/>
      <c r="N340" s="23">
        <f t="shared" si="33"/>
        <v>17760.68</v>
      </c>
      <c r="O340" s="4"/>
      <c r="P340" s="4">
        <v>251</v>
      </c>
      <c r="Q340" s="59">
        <f t="shared" si="34"/>
        <v>70.759681274900402</v>
      </c>
      <c r="R340" s="19"/>
      <c r="S340" s="59">
        <f t="shared" si="35"/>
        <v>94.969336759628575</v>
      </c>
      <c r="T340" s="60">
        <v>5080</v>
      </c>
    </row>
    <row r="341" spans="1:20">
      <c r="A341" s="4" t="s">
        <v>337</v>
      </c>
      <c r="B341" s="4" t="s">
        <v>717</v>
      </c>
      <c r="C341" s="4">
        <v>595</v>
      </c>
      <c r="D341" s="4">
        <f t="shared" si="30"/>
        <v>7140</v>
      </c>
      <c r="E341" s="4" t="s">
        <v>337</v>
      </c>
      <c r="F341" s="64">
        <v>23097</v>
      </c>
      <c r="G341" s="4">
        <v>7475</v>
      </c>
      <c r="H341" s="19">
        <f t="shared" si="31"/>
        <v>15622</v>
      </c>
      <c r="I341" s="4">
        <v>0.32</v>
      </c>
      <c r="J341" s="23">
        <f t="shared" si="32"/>
        <v>10622.96</v>
      </c>
      <c r="K341" s="4"/>
      <c r="L341" s="4"/>
      <c r="M341" s="4"/>
      <c r="N341" s="23">
        <f t="shared" si="33"/>
        <v>18097.96</v>
      </c>
      <c r="O341" s="4"/>
      <c r="P341" s="4">
        <v>251</v>
      </c>
      <c r="Q341" s="59">
        <f t="shared" si="34"/>
        <v>72.103426294820707</v>
      </c>
      <c r="R341" s="19"/>
      <c r="S341" s="59">
        <f t="shared" si="35"/>
        <v>99.024420431916099</v>
      </c>
      <c r="T341" s="4">
        <v>865</v>
      </c>
    </row>
    <row r="342" spans="1:20">
      <c r="A342" s="4" t="s">
        <v>338</v>
      </c>
      <c r="B342" s="4" t="s">
        <v>718</v>
      </c>
      <c r="C342" s="4">
        <v>675</v>
      </c>
      <c r="D342" s="4">
        <f t="shared" si="30"/>
        <v>8100</v>
      </c>
      <c r="E342" s="4" t="s">
        <v>338</v>
      </c>
      <c r="F342" s="64">
        <v>23006</v>
      </c>
      <c r="G342" s="4">
        <v>7475</v>
      </c>
      <c r="H342" s="19">
        <f t="shared" si="31"/>
        <v>15531</v>
      </c>
      <c r="I342" s="4">
        <v>0.32</v>
      </c>
      <c r="J342" s="23">
        <f t="shared" si="32"/>
        <v>10561.08</v>
      </c>
      <c r="K342" s="4"/>
      <c r="L342" s="4"/>
      <c r="M342" s="4"/>
      <c r="N342" s="23">
        <f t="shared" si="33"/>
        <v>18036.080000000002</v>
      </c>
      <c r="O342" s="4"/>
      <c r="P342" s="4">
        <v>251</v>
      </c>
      <c r="Q342" s="59">
        <f t="shared" si="34"/>
        <v>71.85689243027889</v>
      </c>
      <c r="R342" s="19"/>
      <c r="S342" s="59">
        <f t="shared" si="35"/>
        <v>112.72405090241338</v>
      </c>
      <c r="T342" s="4">
        <v>652</v>
      </c>
    </row>
    <row r="343" spans="1:20">
      <c r="A343" s="4" t="s">
        <v>339</v>
      </c>
      <c r="B343" s="4" t="s">
        <v>719</v>
      </c>
      <c r="C343" s="4">
        <v>550</v>
      </c>
      <c r="D343" s="4">
        <f t="shared" si="30"/>
        <v>6600</v>
      </c>
      <c r="E343" s="4" t="s">
        <v>339</v>
      </c>
      <c r="F343" s="64">
        <v>22095</v>
      </c>
      <c r="G343" s="4">
        <v>7475</v>
      </c>
      <c r="H343" s="19">
        <f t="shared" si="31"/>
        <v>14620</v>
      </c>
      <c r="I343" s="4">
        <v>0.32</v>
      </c>
      <c r="J343" s="23">
        <f t="shared" si="32"/>
        <v>9941.5999999999985</v>
      </c>
      <c r="K343" s="4"/>
      <c r="L343" s="4"/>
      <c r="M343" s="4"/>
      <c r="N343" s="23">
        <f t="shared" si="33"/>
        <v>17416.599999999999</v>
      </c>
      <c r="O343" s="4"/>
      <c r="P343" s="4">
        <v>251</v>
      </c>
      <c r="Q343" s="59">
        <f t="shared" si="34"/>
        <v>69.38884462151394</v>
      </c>
      <c r="R343" s="19"/>
      <c r="S343" s="59">
        <f t="shared" si="35"/>
        <v>95.116153554654758</v>
      </c>
      <c r="T343" s="4">
        <v>648</v>
      </c>
    </row>
    <row r="344" spans="1:20">
      <c r="A344" s="4" t="s">
        <v>340</v>
      </c>
      <c r="B344" s="4" t="s">
        <v>720</v>
      </c>
      <c r="C344" s="4">
        <v>550</v>
      </c>
      <c r="D344" s="4">
        <f t="shared" si="30"/>
        <v>6600</v>
      </c>
      <c r="E344" s="4" t="s">
        <v>340</v>
      </c>
      <c r="F344" s="64">
        <v>20572</v>
      </c>
      <c r="G344" s="4">
        <v>7475</v>
      </c>
      <c r="H344" s="19">
        <f t="shared" si="31"/>
        <v>13097</v>
      </c>
      <c r="I344" s="4">
        <v>0.32</v>
      </c>
      <c r="J344" s="23">
        <f t="shared" si="32"/>
        <v>8905.9599999999991</v>
      </c>
      <c r="K344" s="4"/>
      <c r="L344" s="4"/>
      <c r="M344" s="4"/>
      <c r="N344" s="23">
        <f t="shared" si="33"/>
        <v>16380.96</v>
      </c>
      <c r="O344" s="4"/>
      <c r="P344" s="4">
        <v>251</v>
      </c>
      <c r="Q344" s="59">
        <f t="shared" si="34"/>
        <v>65.262788844621511</v>
      </c>
      <c r="R344" s="19"/>
      <c r="S344" s="59">
        <f t="shared" si="35"/>
        <v>101.12960412576552</v>
      </c>
      <c r="T344" s="4">
        <v>861</v>
      </c>
    </row>
    <row r="345" spans="1:20">
      <c r="A345" s="4" t="s">
        <v>341</v>
      </c>
      <c r="B345" s="4" t="s">
        <v>721</v>
      </c>
      <c r="C345" s="4">
        <v>575</v>
      </c>
      <c r="D345" s="4">
        <f t="shared" si="30"/>
        <v>6900</v>
      </c>
      <c r="E345" s="4" t="s">
        <v>341</v>
      </c>
      <c r="F345" s="64">
        <v>25245</v>
      </c>
      <c r="G345" s="4">
        <v>7475</v>
      </c>
      <c r="H345" s="19">
        <f t="shared" si="31"/>
        <v>17770</v>
      </c>
      <c r="I345" s="4">
        <v>0.32</v>
      </c>
      <c r="J345" s="23">
        <f t="shared" si="32"/>
        <v>12083.599999999999</v>
      </c>
      <c r="K345" s="4"/>
      <c r="L345" s="4"/>
      <c r="M345" s="4"/>
      <c r="N345" s="23">
        <f t="shared" si="33"/>
        <v>19558.599999999999</v>
      </c>
      <c r="O345" s="4"/>
      <c r="P345" s="4">
        <v>251</v>
      </c>
      <c r="Q345" s="59">
        <f t="shared" si="34"/>
        <v>77.92270916334661</v>
      </c>
      <c r="R345" s="19"/>
      <c r="S345" s="59">
        <f t="shared" si="35"/>
        <v>88.54928266849366</v>
      </c>
      <c r="T345" s="4">
        <v>321</v>
      </c>
    </row>
    <row r="346" spans="1:20">
      <c r="A346" s="4" t="s">
        <v>342</v>
      </c>
      <c r="B346" s="4" t="s">
        <v>722</v>
      </c>
      <c r="C346" s="4">
        <v>575</v>
      </c>
      <c r="D346" s="4">
        <f t="shared" si="30"/>
        <v>6900</v>
      </c>
      <c r="E346" s="4" t="s">
        <v>342</v>
      </c>
      <c r="F346" s="64">
        <v>22890</v>
      </c>
      <c r="G346" s="4">
        <v>7475</v>
      </c>
      <c r="H346" s="19">
        <f t="shared" si="31"/>
        <v>15415</v>
      </c>
      <c r="I346" s="4">
        <v>0.32</v>
      </c>
      <c r="J346" s="23">
        <f t="shared" si="32"/>
        <v>10482.199999999999</v>
      </c>
      <c r="K346" s="4"/>
      <c r="L346" s="4"/>
      <c r="M346" s="4"/>
      <c r="N346" s="23">
        <f t="shared" si="33"/>
        <v>17957.199999999997</v>
      </c>
      <c r="O346" s="4"/>
      <c r="P346" s="4">
        <v>251</v>
      </c>
      <c r="Q346" s="59">
        <f t="shared" si="34"/>
        <v>71.542629482071703</v>
      </c>
      <c r="R346" s="19"/>
      <c r="S346" s="59">
        <f t="shared" si="35"/>
        <v>96.445993807497842</v>
      </c>
      <c r="T346" s="4">
        <v>836</v>
      </c>
    </row>
    <row r="347" spans="1:20">
      <c r="A347" s="4" t="s">
        <v>343</v>
      </c>
      <c r="B347" s="4" t="s">
        <v>723</v>
      </c>
      <c r="C347" s="4">
        <v>500</v>
      </c>
      <c r="D347" s="4">
        <f t="shared" si="30"/>
        <v>6000</v>
      </c>
      <c r="E347" s="4" t="s">
        <v>343</v>
      </c>
      <c r="F347" s="64">
        <v>20670</v>
      </c>
      <c r="G347" s="4">
        <v>7475</v>
      </c>
      <c r="H347" s="19">
        <f t="shared" si="31"/>
        <v>13195</v>
      </c>
      <c r="I347" s="4">
        <v>0.32</v>
      </c>
      <c r="J347" s="23">
        <f t="shared" si="32"/>
        <v>8972.5999999999985</v>
      </c>
      <c r="K347" s="4"/>
      <c r="L347" s="4"/>
      <c r="M347" s="4"/>
      <c r="N347" s="23">
        <f t="shared" si="33"/>
        <v>16447.599999999999</v>
      </c>
      <c r="O347" s="4"/>
      <c r="P347" s="4">
        <v>251</v>
      </c>
      <c r="Q347" s="59">
        <f t="shared" si="34"/>
        <v>65.52828685258963</v>
      </c>
      <c r="R347" s="19"/>
      <c r="S347" s="59">
        <f t="shared" si="35"/>
        <v>91.563510785768145</v>
      </c>
      <c r="T347" s="4">
        <v>593</v>
      </c>
    </row>
    <row r="348" spans="1:20">
      <c r="A348" s="4" t="s">
        <v>344</v>
      </c>
      <c r="B348" s="4" t="s">
        <v>724</v>
      </c>
      <c r="C348" s="4">
        <v>525</v>
      </c>
      <c r="D348" s="4">
        <f t="shared" si="30"/>
        <v>6300</v>
      </c>
      <c r="E348" s="4" t="s">
        <v>344</v>
      </c>
      <c r="F348" s="64">
        <v>23149</v>
      </c>
      <c r="G348" s="4">
        <v>7475</v>
      </c>
      <c r="H348" s="19">
        <f t="shared" si="31"/>
        <v>15674</v>
      </c>
      <c r="I348" s="4">
        <v>0.32</v>
      </c>
      <c r="J348" s="23">
        <f t="shared" si="32"/>
        <v>10658.32</v>
      </c>
      <c r="K348" s="4"/>
      <c r="L348" s="4"/>
      <c r="M348" s="4"/>
      <c r="N348" s="23">
        <f t="shared" si="33"/>
        <v>18133.32</v>
      </c>
      <c r="O348" s="4"/>
      <c r="P348" s="4">
        <v>251</v>
      </c>
      <c r="Q348" s="59">
        <f t="shared" si="34"/>
        <v>72.244302788844621</v>
      </c>
      <c r="R348" s="19"/>
      <c r="S348" s="59">
        <f t="shared" si="35"/>
        <v>87.204108238314888</v>
      </c>
      <c r="T348" s="4">
        <v>304</v>
      </c>
    </row>
    <row r="349" spans="1:20">
      <c r="A349" s="4" t="s">
        <v>345</v>
      </c>
      <c r="B349" s="4" t="s">
        <v>725</v>
      </c>
      <c r="C349" s="4">
        <v>650</v>
      </c>
      <c r="D349" s="4">
        <f t="shared" si="30"/>
        <v>7800</v>
      </c>
      <c r="E349" s="4" t="s">
        <v>345</v>
      </c>
      <c r="F349" s="64">
        <v>24735</v>
      </c>
      <c r="G349" s="4">
        <v>7475</v>
      </c>
      <c r="H349" s="19">
        <f t="shared" si="31"/>
        <v>17260</v>
      </c>
      <c r="I349" s="4">
        <v>0.32</v>
      </c>
      <c r="J349" s="23">
        <f t="shared" si="32"/>
        <v>11736.8</v>
      </c>
      <c r="K349" s="4"/>
      <c r="L349" s="4"/>
      <c r="M349" s="4"/>
      <c r="N349" s="23">
        <f t="shared" si="33"/>
        <v>19211.8</v>
      </c>
      <c r="O349" s="4"/>
      <c r="P349" s="4">
        <v>251</v>
      </c>
      <c r="Q349" s="59">
        <f t="shared" si="34"/>
        <v>76.5410358565737</v>
      </c>
      <c r="R349" s="19"/>
      <c r="S349" s="59">
        <f t="shared" si="35"/>
        <v>101.90612019696229</v>
      </c>
      <c r="T349" s="60">
        <v>2327</v>
      </c>
    </row>
    <row r="350" spans="1:20">
      <c r="A350" s="4" t="s">
        <v>346</v>
      </c>
      <c r="B350" s="4" t="s">
        <v>726</v>
      </c>
      <c r="C350" s="4">
        <v>695</v>
      </c>
      <c r="D350" s="4">
        <f t="shared" si="30"/>
        <v>8340</v>
      </c>
      <c r="E350" s="4" t="s">
        <v>346</v>
      </c>
      <c r="F350" s="64">
        <v>28192</v>
      </c>
      <c r="G350" s="4">
        <v>7475</v>
      </c>
      <c r="H350" s="19">
        <f t="shared" si="31"/>
        <v>20717</v>
      </c>
      <c r="I350" s="4">
        <v>0.32</v>
      </c>
      <c r="J350" s="23">
        <f t="shared" si="32"/>
        <v>14087.56</v>
      </c>
      <c r="K350" s="4"/>
      <c r="L350" s="4"/>
      <c r="M350" s="4"/>
      <c r="N350" s="23">
        <f t="shared" si="33"/>
        <v>21562.559999999998</v>
      </c>
      <c r="O350" s="4"/>
      <c r="P350" s="4">
        <v>251</v>
      </c>
      <c r="Q350" s="59">
        <f t="shared" si="34"/>
        <v>85.906613545816725</v>
      </c>
      <c r="R350" s="19"/>
      <c r="S350" s="59">
        <f t="shared" si="35"/>
        <v>97.082164640933186</v>
      </c>
      <c r="T350" s="4">
        <v>320</v>
      </c>
    </row>
    <row r="351" spans="1:20">
      <c r="A351" s="4" t="s">
        <v>347</v>
      </c>
      <c r="B351" s="4" t="s">
        <v>727</v>
      </c>
      <c r="C351" s="4">
        <v>695</v>
      </c>
      <c r="D351" s="4">
        <f t="shared" si="30"/>
        <v>8340</v>
      </c>
      <c r="E351" s="4" t="s">
        <v>347</v>
      </c>
      <c r="F351" s="64">
        <v>25887</v>
      </c>
      <c r="G351" s="4">
        <v>7475</v>
      </c>
      <c r="H351" s="19">
        <f t="shared" si="31"/>
        <v>18412</v>
      </c>
      <c r="I351" s="4">
        <v>0.32</v>
      </c>
      <c r="J351" s="23">
        <f t="shared" si="32"/>
        <v>12520.159999999998</v>
      </c>
      <c r="K351" s="4"/>
      <c r="L351" s="4"/>
      <c r="M351" s="4"/>
      <c r="N351" s="23">
        <f t="shared" si="33"/>
        <v>19995.159999999996</v>
      </c>
      <c r="O351" s="4"/>
      <c r="P351" s="4">
        <v>251</v>
      </c>
      <c r="Q351" s="59">
        <f t="shared" si="34"/>
        <v>79.661992031872501</v>
      </c>
      <c r="R351" s="19"/>
      <c r="S351" s="59">
        <f t="shared" si="35"/>
        <v>104.69233554520196</v>
      </c>
      <c r="T351" s="4">
        <v>331</v>
      </c>
    </row>
    <row r="352" spans="1:20">
      <c r="A352" s="4" t="s">
        <v>348</v>
      </c>
      <c r="B352" s="4" t="s">
        <v>728</v>
      </c>
      <c r="C352" s="4">
        <v>575</v>
      </c>
      <c r="D352" s="4">
        <f t="shared" si="30"/>
        <v>6900</v>
      </c>
      <c r="E352" s="4" t="s">
        <v>348</v>
      </c>
      <c r="F352" s="64">
        <v>23433</v>
      </c>
      <c r="G352" s="4">
        <v>7475</v>
      </c>
      <c r="H352" s="19">
        <f t="shared" si="31"/>
        <v>15958</v>
      </c>
      <c r="I352" s="4">
        <v>0.32</v>
      </c>
      <c r="J352" s="23">
        <f t="shared" si="32"/>
        <v>10851.439999999999</v>
      </c>
      <c r="K352" s="4"/>
      <c r="L352" s="4"/>
      <c r="M352" s="4"/>
      <c r="N352" s="23">
        <f t="shared" si="33"/>
        <v>18326.439999999999</v>
      </c>
      <c r="O352" s="4"/>
      <c r="P352" s="4">
        <v>251</v>
      </c>
      <c r="Q352" s="59">
        <f t="shared" si="34"/>
        <v>73.013705179282866</v>
      </c>
      <c r="R352" s="19"/>
      <c r="S352" s="59">
        <f t="shared" si="35"/>
        <v>94.502805782246853</v>
      </c>
      <c r="T352" s="4">
        <v>188</v>
      </c>
    </row>
    <row r="353" spans="1:21">
      <c r="A353" s="4" t="s">
        <v>349</v>
      </c>
      <c r="B353" s="4" t="s">
        <v>729</v>
      </c>
      <c r="C353" s="4">
        <v>650</v>
      </c>
      <c r="D353" s="4">
        <f t="shared" si="30"/>
        <v>7800</v>
      </c>
      <c r="E353" s="4" t="s">
        <v>349</v>
      </c>
      <c r="F353" s="64">
        <v>24070</v>
      </c>
      <c r="G353" s="4">
        <v>7475</v>
      </c>
      <c r="H353" s="19">
        <f t="shared" si="31"/>
        <v>16595</v>
      </c>
      <c r="I353" s="4">
        <v>0.32</v>
      </c>
      <c r="J353" s="23">
        <f t="shared" si="32"/>
        <v>11284.599999999999</v>
      </c>
      <c r="K353" s="4"/>
      <c r="L353" s="4"/>
      <c r="M353" s="4"/>
      <c r="N353" s="23">
        <f t="shared" si="33"/>
        <v>18759.599999999999</v>
      </c>
      <c r="O353" s="4"/>
      <c r="P353" s="4">
        <v>251</v>
      </c>
      <c r="Q353" s="59">
        <f t="shared" si="34"/>
        <v>74.739442231075685</v>
      </c>
      <c r="R353" s="19"/>
      <c r="S353" s="59">
        <f t="shared" si="35"/>
        <v>104.36256636602062</v>
      </c>
      <c r="T353" s="4">
        <v>207</v>
      </c>
    </row>
    <row r="354" spans="1:21">
      <c r="A354" s="4" t="s">
        <v>350</v>
      </c>
      <c r="B354" s="4" t="s">
        <v>730</v>
      </c>
      <c r="C354" s="4">
        <v>625</v>
      </c>
      <c r="D354" s="4">
        <f t="shared" si="30"/>
        <v>7500</v>
      </c>
      <c r="E354" s="4" t="s">
        <v>350</v>
      </c>
      <c r="F354" s="64">
        <v>26798</v>
      </c>
      <c r="G354" s="4">
        <v>7475</v>
      </c>
      <c r="H354" s="19">
        <f t="shared" si="31"/>
        <v>19323</v>
      </c>
      <c r="I354" s="4">
        <v>0.32</v>
      </c>
      <c r="J354" s="23">
        <f t="shared" si="32"/>
        <v>13139.64</v>
      </c>
      <c r="K354" s="4"/>
      <c r="L354" s="4"/>
      <c r="M354" s="4"/>
      <c r="N354" s="23">
        <f t="shared" si="33"/>
        <v>20614.64</v>
      </c>
      <c r="O354" s="4"/>
      <c r="P354" s="4">
        <v>251</v>
      </c>
      <c r="Q354" s="59">
        <f t="shared" si="34"/>
        <v>82.130039840637451</v>
      </c>
      <c r="R354" s="19"/>
      <c r="S354" s="59">
        <f t="shared" si="35"/>
        <v>91.318596880663449</v>
      </c>
      <c r="T354" s="4">
        <v>807</v>
      </c>
    </row>
    <row r="355" spans="1:21">
      <c r="A355" s="4" t="s">
        <v>351</v>
      </c>
      <c r="B355" s="4" t="s">
        <v>731</v>
      </c>
      <c r="C355" s="4">
        <v>625</v>
      </c>
      <c r="D355" s="4">
        <f t="shared" si="30"/>
        <v>7500</v>
      </c>
      <c r="E355" s="4" t="s">
        <v>351</v>
      </c>
      <c r="F355" s="64">
        <v>22593</v>
      </c>
      <c r="G355" s="4">
        <v>7475</v>
      </c>
      <c r="H355" s="19">
        <f t="shared" si="31"/>
        <v>15118</v>
      </c>
      <c r="I355" s="4">
        <v>0.32</v>
      </c>
      <c r="J355" s="23">
        <f t="shared" si="32"/>
        <v>10280.24</v>
      </c>
      <c r="K355" s="4"/>
      <c r="L355" s="4"/>
      <c r="M355" s="4"/>
      <c r="N355" s="23">
        <f t="shared" si="33"/>
        <v>17755.239999999998</v>
      </c>
      <c r="O355" s="4"/>
      <c r="P355" s="4">
        <v>251</v>
      </c>
      <c r="Q355" s="59">
        <f t="shared" si="34"/>
        <v>70.738007968127476</v>
      </c>
      <c r="R355" s="19"/>
      <c r="S355" s="59">
        <f t="shared" si="35"/>
        <v>106.02503824223162</v>
      </c>
      <c r="T355" s="4">
        <v>474</v>
      </c>
    </row>
    <row r="356" spans="1:21">
      <c r="A356" s="4" t="s">
        <v>352</v>
      </c>
      <c r="B356" s="4" t="s">
        <v>732</v>
      </c>
      <c r="C356" s="4">
        <v>600</v>
      </c>
      <c r="D356" s="4">
        <f t="shared" si="30"/>
        <v>7200</v>
      </c>
      <c r="E356" s="4" t="s">
        <v>352</v>
      </c>
      <c r="F356" s="64">
        <v>25633</v>
      </c>
      <c r="G356" s="4">
        <v>7475</v>
      </c>
      <c r="H356" s="19">
        <f t="shared" si="31"/>
        <v>18158</v>
      </c>
      <c r="I356" s="4">
        <v>0.32</v>
      </c>
      <c r="J356" s="23">
        <f t="shared" si="32"/>
        <v>12347.439999999999</v>
      </c>
      <c r="K356" s="4"/>
      <c r="L356" s="4"/>
      <c r="M356" s="4"/>
      <c r="N356" s="23">
        <f t="shared" si="33"/>
        <v>19822.439999999999</v>
      </c>
      <c r="O356" s="4"/>
      <c r="P356" s="4">
        <v>251</v>
      </c>
      <c r="Q356" s="59">
        <f t="shared" si="34"/>
        <v>78.973864541832668</v>
      </c>
      <c r="R356" s="19"/>
      <c r="S356" s="59">
        <f t="shared" si="35"/>
        <v>91.169401950516686</v>
      </c>
      <c r="T356" s="60">
        <v>2303</v>
      </c>
    </row>
    <row r="357" spans="1:21">
      <c r="A357" s="4" t="s">
        <v>353</v>
      </c>
      <c r="B357" s="4" t="s">
        <v>733</v>
      </c>
      <c r="C357" s="4">
        <v>650</v>
      </c>
      <c r="D357" s="4">
        <f t="shared" si="30"/>
        <v>7800</v>
      </c>
      <c r="E357" s="4" t="s">
        <v>353</v>
      </c>
      <c r="F357" s="64">
        <v>27020</v>
      </c>
      <c r="G357" s="4">
        <v>7475</v>
      </c>
      <c r="H357" s="19">
        <f t="shared" si="31"/>
        <v>19545</v>
      </c>
      <c r="I357" s="4">
        <v>0.32</v>
      </c>
      <c r="J357" s="23">
        <f t="shared" si="32"/>
        <v>13290.599999999999</v>
      </c>
      <c r="K357" s="4"/>
      <c r="L357" s="4"/>
      <c r="M357" s="4"/>
      <c r="N357" s="23">
        <f t="shared" si="33"/>
        <v>20765.599999999999</v>
      </c>
      <c r="O357" s="4"/>
      <c r="P357" s="4">
        <v>251</v>
      </c>
      <c r="Q357" s="59">
        <f t="shared" si="34"/>
        <v>82.731474103585654</v>
      </c>
      <c r="R357" s="19"/>
      <c r="S357" s="59">
        <f t="shared" si="35"/>
        <v>94.280926147089417</v>
      </c>
      <c r="T357" s="4">
        <v>870</v>
      </c>
    </row>
    <row r="358" spans="1:21">
      <c r="A358" s="4" t="s">
        <v>354</v>
      </c>
      <c r="B358" s="4" t="s">
        <v>734</v>
      </c>
      <c r="C358" s="4">
        <v>650</v>
      </c>
      <c r="D358" s="4">
        <f t="shared" si="30"/>
        <v>7800</v>
      </c>
      <c r="E358" s="4" t="s">
        <v>354</v>
      </c>
      <c r="F358" s="64">
        <v>24393</v>
      </c>
      <c r="G358" s="4">
        <v>7475</v>
      </c>
      <c r="H358" s="19">
        <f t="shared" si="31"/>
        <v>16918</v>
      </c>
      <c r="I358" s="4">
        <v>0.32</v>
      </c>
      <c r="J358" s="23">
        <f t="shared" si="32"/>
        <v>11504.24</v>
      </c>
      <c r="K358" s="4"/>
      <c r="L358" s="4"/>
      <c r="M358" s="4"/>
      <c r="N358" s="23">
        <f t="shared" si="33"/>
        <v>18979.239999999998</v>
      </c>
      <c r="O358" s="4"/>
      <c r="P358" s="4">
        <v>251</v>
      </c>
      <c r="Q358" s="59">
        <f t="shared" si="34"/>
        <v>75.614501992031862</v>
      </c>
      <c r="R358" s="19"/>
      <c r="S358" s="59">
        <f t="shared" si="35"/>
        <v>103.15481547206318</v>
      </c>
      <c r="T358" s="4">
        <v>307</v>
      </c>
    </row>
    <row r="359" spans="1:21">
      <c r="A359" s="4" t="s">
        <v>355</v>
      </c>
      <c r="B359" s="4" t="s">
        <v>735</v>
      </c>
      <c r="C359" s="4">
        <v>525</v>
      </c>
      <c r="D359" s="4">
        <f t="shared" si="30"/>
        <v>6300</v>
      </c>
      <c r="E359" s="4" t="s">
        <v>355</v>
      </c>
      <c r="F359" s="64">
        <v>26241</v>
      </c>
      <c r="G359" s="4">
        <v>7475</v>
      </c>
      <c r="H359" s="19">
        <f t="shared" si="31"/>
        <v>18766</v>
      </c>
      <c r="I359" s="4">
        <v>0.32</v>
      </c>
      <c r="J359" s="23">
        <f t="shared" si="32"/>
        <v>12760.88</v>
      </c>
      <c r="K359" s="4"/>
      <c r="L359" s="4"/>
      <c r="M359" s="4"/>
      <c r="N359" s="23">
        <f t="shared" si="33"/>
        <v>20235.879999999997</v>
      </c>
      <c r="O359" s="4"/>
      <c r="P359" s="4">
        <v>251</v>
      </c>
      <c r="Q359" s="59">
        <f t="shared" si="34"/>
        <v>80.621035856573698</v>
      </c>
      <c r="R359" s="19"/>
      <c r="S359" s="59">
        <f t="shared" si="35"/>
        <v>78.14337701152607</v>
      </c>
      <c r="T359" s="4">
        <v>114</v>
      </c>
    </row>
    <row r="360" spans="1:21">
      <c r="A360" s="4" t="s">
        <v>356</v>
      </c>
      <c r="B360" s="4" t="s">
        <v>736</v>
      </c>
      <c r="C360" s="4">
        <v>548</v>
      </c>
      <c r="D360" s="4">
        <f t="shared" si="30"/>
        <v>6576</v>
      </c>
      <c r="E360" s="4" t="s">
        <v>356</v>
      </c>
      <c r="F360" s="64">
        <v>23011</v>
      </c>
      <c r="G360" s="4">
        <v>7475</v>
      </c>
      <c r="H360" s="19">
        <f t="shared" si="31"/>
        <v>15536</v>
      </c>
      <c r="I360" s="4">
        <v>0.32</v>
      </c>
      <c r="J360" s="23">
        <f t="shared" si="32"/>
        <v>10564.48</v>
      </c>
      <c r="K360" s="4"/>
      <c r="L360" s="4"/>
      <c r="M360" s="4"/>
      <c r="N360" s="23">
        <f t="shared" si="33"/>
        <v>18039.48</v>
      </c>
      <c r="O360" s="4"/>
      <c r="P360" s="4">
        <v>251</v>
      </c>
      <c r="Q360" s="59">
        <f t="shared" si="34"/>
        <v>71.870438247011947</v>
      </c>
      <c r="R360" s="19"/>
      <c r="S360" s="59">
        <f t="shared" si="35"/>
        <v>91.497981094798746</v>
      </c>
      <c r="T360" s="4">
        <v>554</v>
      </c>
    </row>
    <row r="361" spans="1:21">
      <c r="A361" s="4" t="s">
        <v>357</v>
      </c>
      <c r="B361" s="4" t="s">
        <v>737</v>
      </c>
      <c r="C361" s="4">
        <v>550</v>
      </c>
      <c r="D361" s="4">
        <f t="shared" si="30"/>
        <v>6600</v>
      </c>
      <c r="E361" s="4" t="s">
        <v>357</v>
      </c>
      <c r="F361" s="64">
        <v>26351</v>
      </c>
      <c r="G361" s="4">
        <v>7475</v>
      </c>
      <c r="H361" s="19">
        <f t="shared" si="31"/>
        <v>18876</v>
      </c>
      <c r="I361" s="4">
        <v>0.32</v>
      </c>
      <c r="J361" s="23">
        <f t="shared" si="32"/>
        <v>12835.679999999998</v>
      </c>
      <c r="K361" s="4"/>
      <c r="L361" s="4"/>
      <c r="M361" s="4"/>
      <c r="N361" s="23">
        <f t="shared" si="33"/>
        <v>20310.68</v>
      </c>
      <c r="O361" s="4"/>
      <c r="P361" s="4">
        <v>251</v>
      </c>
      <c r="Q361" s="59">
        <f t="shared" si="34"/>
        <v>80.919043824701191</v>
      </c>
      <c r="R361" s="19"/>
      <c r="S361" s="59">
        <f t="shared" si="35"/>
        <v>81.5630003525239</v>
      </c>
      <c r="T361" s="4">
        <v>247</v>
      </c>
    </row>
    <row r="362" spans="1:21">
      <c r="A362" s="4" t="s">
        <v>358</v>
      </c>
      <c r="B362" s="4" t="s">
        <v>738</v>
      </c>
      <c r="C362" s="4">
        <v>595</v>
      </c>
      <c r="D362" s="4">
        <f t="shared" si="30"/>
        <v>7140</v>
      </c>
      <c r="E362" s="4" t="s">
        <v>358</v>
      </c>
      <c r="F362" s="64">
        <v>28901</v>
      </c>
      <c r="G362" s="4">
        <v>7475</v>
      </c>
      <c r="H362" s="19">
        <f t="shared" si="31"/>
        <v>21426</v>
      </c>
      <c r="I362" s="4">
        <v>0.32</v>
      </c>
      <c r="J362" s="23">
        <f t="shared" si="32"/>
        <v>14569.679999999998</v>
      </c>
      <c r="K362" s="4"/>
      <c r="L362" s="4"/>
      <c r="M362" s="4"/>
      <c r="N362" s="23">
        <f t="shared" si="33"/>
        <v>22044.68</v>
      </c>
      <c r="O362" s="4"/>
      <c r="P362" s="4">
        <v>251</v>
      </c>
      <c r="Q362" s="59">
        <f t="shared" si="34"/>
        <v>87.827410358565743</v>
      </c>
      <c r="R362" s="19"/>
      <c r="S362" s="59">
        <f t="shared" si="35"/>
        <v>81.295804702086841</v>
      </c>
      <c r="T362" s="4">
        <v>211</v>
      </c>
    </row>
    <row r="363" spans="1:21">
      <c r="A363" s="4" t="s">
        <v>359</v>
      </c>
      <c r="B363" s="4" t="s">
        <v>739</v>
      </c>
      <c r="C363" s="4">
        <v>550</v>
      </c>
      <c r="D363" s="4">
        <f t="shared" si="30"/>
        <v>6600</v>
      </c>
      <c r="E363" s="4" t="s">
        <v>359</v>
      </c>
      <c r="F363" s="64">
        <v>23985</v>
      </c>
      <c r="G363" s="4">
        <v>7475</v>
      </c>
      <c r="H363" s="19">
        <f t="shared" si="31"/>
        <v>16510</v>
      </c>
      <c r="I363" s="4">
        <v>0.32</v>
      </c>
      <c r="J363" s="23">
        <f t="shared" si="32"/>
        <v>11226.8</v>
      </c>
      <c r="K363" s="4"/>
      <c r="L363" s="4"/>
      <c r="M363" s="4"/>
      <c r="N363" s="23">
        <f t="shared" si="33"/>
        <v>18701.8</v>
      </c>
      <c r="O363" s="4"/>
      <c r="P363" s="4">
        <v>251</v>
      </c>
      <c r="Q363" s="59">
        <f t="shared" si="34"/>
        <v>74.509163346613548</v>
      </c>
      <c r="R363" s="19"/>
      <c r="S363" s="59">
        <f t="shared" si="35"/>
        <v>88.579708905025186</v>
      </c>
      <c r="T363" s="60">
        <v>3044</v>
      </c>
    </row>
    <row r="364" spans="1:21">
      <c r="A364" s="4" t="s">
        <v>360</v>
      </c>
      <c r="B364" s="4" t="s">
        <v>740</v>
      </c>
      <c r="C364" s="4">
        <v>575</v>
      </c>
      <c r="D364" s="4">
        <f t="shared" si="30"/>
        <v>6900</v>
      </c>
      <c r="E364" s="4" t="s">
        <v>360</v>
      </c>
      <c r="F364" s="64">
        <v>26090</v>
      </c>
      <c r="G364" s="4">
        <v>7475</v>
      </c>
      <c r="H364" s="19">
        <f t="shared" si="31"/>
        <v>18615</v>
      </c>
      <c r="I364" s="4">
        <v>0.32</v>
      </c>
      <c r="J364" s="23">
        <f t="shared" si="32"/>
        <v>12658.199999999999</v>
      </c>
      <c r="K364" s="4"/>
      <c r="L364" s="4"/>
      <c r="M364" s="4"/>
      <c r="N364" s="23">
        <f t="shared" si="33"/>
        <v>20133.199999999997</v>
      </c>
      <c r="O364" s="4"/>
      <c r="P364" s="4">
        <v>251</v>
      </c>
      <c r="Q364" s="59">
        <f t="shared" si="34"/>
        <v>80.211952191235042</v>
      </c>
      <c r="R364" s="19"/>
      <c r="S364" s="59">
        <f t="shared" si="35"/>
        <v>86.022092861542149</v>
      </c>
      <c r="T364" s="4">
        <v>535</v>
      </c>
    </row>
    <row r="365" spans="1:21">
      <c r="A365" s="4" t="s">
        <v>361</v>
      </c>
      <c r="B365" s="4" t="s">
        <v>741</v>
      </c>
      <c r="C365" s="4">
        <v>525</v>
      </c>
      <c r="D365" s="4">
        <f t="shared" si="30"/>
        <v>6300</v>
      </c>
      <c r="E365" s="4" t="s">
        <v>361</v>
      </c>
      <c r="F365" s="64">
        <v>21933</v>
      </c>
      <c r="G365" s="4">
        <v>7475</v>
      </c>
      <c r="H365" s="19">
        <f t="shared" si="31"/>
        <v>14458</v>
      </c>
      <c r="I365" s="4">
        <v>0.32</v>
      </c>
      <c r="J365" s="23">
        <f t="shared" si="32"/>
        <v>9831.4399999999987</v>
      </c>
      <c r="K365" s="4"/>
      <c r="L365" s="4"/>
      <c r="M365" s="4"/>
      <c r="N365" s="23">
        <f t="shared" si="33"/>
        <v>17306.439999999999</v>
      </c>
      <c r="O365" s="4"/>
      <c r="P365" s="4">
        <v>251</v>
      </c>
      <c r="Q365" s="59">
        <f t="shared" si="34"/>
        <v>68.949960159362547</v>
      </c>
      <c r="R365" s="19"/>
      <c r="S365" s="59">
        <f t="shared" si="35"/>
        <v>91.370611171332754</v>
      </c>
      <c r="T365" s="4">
        <v>662</v>
      </c>
    </row>
    <row r="366" spans="1:21">
      <c r="A366" s="4" t="s">
        <v>362</v>
      </c>
      <c r="B366" s="4" t="s">
        <v>742</v>
      </c>
      <c r="C366" s="4">
        <v>550</v>
      </c>
      <c r="D366" s="4">
        <f t="shared" si="30"/>
        <v>6600</v>
      </c>
      <c r="E366" s="4" t="s">
        <v>362</v>
      </c>
      <c r="F366" s="64">
        <v>23890</v>
      </c>
      <c r="G366" s="4">
        <v>7475</v>
      </c>
      <c r="H366" s="19">
        <f t="shared" si="31"/>
        <v>16415</v>
      </c>
      <c r="I366" s="4">
        <v>0.32</v>
      </c>
      <c r="J366" s="23">
        <f t="shared" si="32"/>
        <v>11162.199999999999</v>
      </c>
      <c r="K366" s="4"/>
      <c r="L366" s="4"/>
      <c r="M366" s="4"/>
      <c r="N366" s="23">
        <f t="shared" si="33"/>
        <v>18637.199999999997</v>
      </c>
      <c r="O366" s="4"/>
      <c r="P366" s="4">
        <v>251</v>
      </c>
      <c r="Q366" s="59">
        <f t="shared" si="34"/>
        <v>74.251792828685254</v>
      </c>
      <c r="R366" s="19"/>
      <c r="S366" s="59">
        <f t="shared" si="35"/>
        <v>88.886742643744782</v>
      </c>
      <c r="T366" s="4">
        <v>836</v>
      </c>
    </row>
    <row r="367" spans="1:21">
      <c r="A367" s="4" t="s">
        <v>363</v>
      </c>
      <c r="B367" s="4" t="s">
        <v>743</v>
      </c>
      <c r="C367" s="4">
        <v>570</v>
      </c>
      <c r="D367" s="4">
        <f t="shared" si="30"/>
        <v>6840</v>
      </c>
      <c r="E367" s="4" t="s">
        <v>363</v>
      </c>
      <c r="F367" s="64">
        <v>24539</v>
      </c>
      <c r="G367" s="4">
        <v>7475</v>
      </c>
      <c r="H367" s="19">
        <f t="shared" si="31"/>
        <v>17064</v>
      </c>
      <c r="I367" s="4">
        <v>0.32</v>
      </c>
      <c r="J367" s="23">
        <f t="shared" si="32"/>
        <v>11603.519999999999</v>
      </c>
      <c r="K367" s="4"/>
      <c r="L367" s="4"/>
      <c r="M367" s="4"/>
      <c r="N367" s="23">
        <f t="shared" si="33"/>
        <v>19078.519999999997</v>
      </c>
      <c r="O367" s="4"/>
      <c r="P367" s="4">
        <v>251</v>
      </c>
      <c r="Q367" s="59">
        <f t="shared" si="34"/>
        <v>76.010039840637432</v>
      </c>
      <c r="R367" s="19"/>
      <c r="S367" s="59">
        <f t="shared" si="35"/>
        <v>89.988112285439357</v>
      </c>
      <c r="T367" s="4">
        <v>753</v>
      </c>
    </row>
    <row r="368" spans="1:21">
      <c r="A368" s="29" t="s">
        <v>364</v>
      </c>
      <c r="B368" s="29" t="s">
        <v>744</v>
      </c>
      <c r="C368" s="29">
        <v>568</v>
      </c>
      <c r="D368" s="29">
        <f t="shared" si="30"/>
        <v>6816</v>
      </c>
      <c r="E368" s="29" t="s">
        <v>364</v>
      </c>
      <c r="F368" s="29"/>
      <c r="G368" s="29">
        <v>7475</v>
      </c>
      <c r="H368" s="29">
        <f t="shared" si="31"/>
        <v>-7475</v>
      </c>
      <c r="I368" s="29">
        <v>0.32</v>
      </c>
      <c r="J368" s="39">
        <f t="shared" si="32"/>
        <v>-5082.9999999999991</v>
      </c>
      <c r="K368" s="29"/>
      <c r="L368" s="29"/>
      <c r="M368" s="29"/>
      <c r="N368" s="39">
        <f t="shared" si="33"/>
        <v>2392.0000000000009</v>
      </c>
      <c r="O368" s="29"/>
      <c r="P368" s="29">
        <v>251</v>
      </c>
      <c r="Q368" s="82" t="s">
        <v>377</v>
      </c>
      <c r="R368" s="29"/>
      <c r="S368" s="82" t="s">
        <v>377</v>
      </c>
      <c r="T368" s="29">
        <v>258</v>
      </c>
      <c r="U368" t="s">
        <v>378</v>
      </c>
    </row>
  </sheetData>
  <sheetProtection password="CC6D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8"/>
  <sheetViews>
    <sheetView workbookViewId="0">
      <selection sqref="A1:XFD1048576"/>
    </sheetView>
  </sheetViews>
  <sheetFormatPr defaultRowHeight="12.75"/>
  <cols>
    <col min="1" max="1" width="32.85546875" style="120" customWidth="1"/>
    <col min="2" max="2" width="10.42578125" style="120" customWidth="1"/>
    <col min="3" max="4" width="9.140625" style="120"/>
    <col min="5" max="5" width="23.28515625" style="120" customWidth="1"/>
    <col min="6" max="7" width="12.140625" style="120" customWidth="1"/>
    <col min="8" max="9" width="12.85546875" style="120" customWidth="1"/>
    <col min="10" max="10" width="12.140625" style="8" customWidth="1"/>
    <col min="11" max="13" width="12.140625" style="120" customWidth="1"/>
    <col min="14" max="14" width="12.140625" style="8" customWidth="1"/>
    <col min="15" max="15" width="2.85546875" style="120" customWidth="1"/>
    <col min="16" max="16" width="4.7109375" style="120" customWidth="1"/>
    <col min="17" max="17" width="9.140625" style="8"/>
    <col min="18" max="18" width="2.85546875" style="120" customWidth="1"/>
    <col min="19" max="16384" width="9.140625" style="120"/>
  </cols>
  <sheetData>
    <row r="1" spans="1:20">
      <c r="A1" s="120" t="s">
        <v>755</v>
      </c>
      <c r="B1" s="32"/>
      <c r="G1" s="4"/>
      <c r="H1" s="4"/>
      <c r="I1" s="10"/>
      <c r="J1" s="51"/>
      <c r="K1" s="10"/>
      <c r="L1" s="10"/>
      <c r="M1" s="10"/>
      <c r="P1" s="4"/>
      <c r="S1" s="8"/>
    </row>
    <row r="2" spans="1:20">
      <c r="A2" s="120" t="s">
        <v>754</v>
      </c>
      <c r="B2" s="32"/>
      <c r="G2" s="4"/>
      <c r="H2" s="4"/>
      <c r="I2" s="10"/>
      <c r="J2" s="51"/>
      <c r="K2" s="10"/>
      <c r="L2" s="10"/>
      <c r="M2" s="10"/>
      <c r="P2" s="4"/>
      <c r="S2" s="8"/>
    </row>
    <row r="3" spans="1:20" s="111" customFormat="1" ht="57.75" customHeight="1">
      <c r="B3" s="112" t="s">
        <v>379</v>
      </c>
      <c r="C3" s="111" t="s">
        <v>373</v>
      </c>
      <c r="D3" s="111" t="s">
        <v>368</v>
      </c>
      <c r="F3" s="111" t="s">
        <v>374</v>
      </c>
      <c r="G3" s="1" t="s">
        <v>365</v>
      </c>
      <c r="H3" s="1" t="s">
        <v>371</v>
      </c>
      <c r="I3" s="15" t="s">
        <v>748</v>
      </c>
      <c r="J3" s="52" t="s">
        <v>749</v>
      </c>
      <c r="K3" s="15" t="s">
        <v>746</v>
      </c>
      <c r="L3" s="15" t="s">
        <v>745</v>
      </c>
      <c r="M3" s="15" t="s">
        <v>747</v>
      </c>
      <c r="N3" s="7" t="s">
        <v>886</v>
      </c>
      <c r="P3" s="1"/>
      <c r="Q3" s="7" t="s">
        <v>370</v>
      </c>
      <c r="S3" s="7" t="s">
        <v>369</v>
      </c>
      <c r="T3" s="111" t="s">
        <v>372</v>
      </c>
    </row>
    <row r="4" spans="1:20" s="16" customFormat="1">
      <c r="A4" s="13" t="s">
        <v>0</v>
      </c>
      <c r="B4" s="13" t="s">
        <v>380</v>
      </c>
      <c r="C4" s="13">
        <v>550</v>
      </c>
      <c r="D4" s="13">
        <v>6600</v>
      </c>
      <c r="E4" s="13"/>
      <c r="F4" s="13">
        <v>26500</v>
      </c>
      <c r="G4" s="13">
        <v>7475</v>
      </c>
      <c r="H4" s="13">
        <v>19025</v>
      </c>
      <c r="I4" s="13">
        <v>0.32</v>
      </c>
      <c r="J4" s="11">
        <v>12936.999999999998</v>
      </c>
      <c r="K4" s="13"/>
      <c r="L4" s="13"/>
      <c r="M4" s="13"/>
      <c r="N4" s="11">
        <v>20412</v>
      </c>
      <c r="O4" s="13"/>
      <c r="P4" s="13">
        <v>251</v>
      </c>
      <c r="Q4" s="11">
        <v>81.322709163346616</v>
      </c>
      <c r="R4" s="13"/>
      <c r="S4" s="11">
        <v>81.158142269253375</v>
      </c>
      <c r="T4" s="12">
        <v>200637</v>
      </c>
    </row>
    <row r="5" spans="1:20" s="16" customFormat="1">
      <c r="A5" s="13" t="s">
        <v>1</v>
      </c>
      <c r="B5" s="13" t="s">
        <v>381</v>
      </c>
      <c r="C5" s="13">
        <v>450</v>
      </c>
      <c r="D5" s="13">
        <v>5400</v>
      </c>
      <c r="E5" s="13" t="s">
        <v>1</v>
      </c>
      <c r="F5" s="12">
        <v>23204</v>
      </c>
      <c r="G5" s="13">
        <v>7475</v>
      </c>
      <c r="H5" s="13">
        <v>15729</v>
      </c>
      <c r="I5" s="13">
        <v>0.32</v>
      </c>
      <c r="J5" s="11">
        <v>10695.72</v>
      </c>
      <c r="K5" s="13"/>
      <c r="L5" s="13"/>
      <c r="M5" s="13"/>
      <c r="N5" s="11">
        <v>18170.72</v>
      </c>
      <c r="O5" s="13"/>
      <c r="P5" s="13">
        <v>251</v>
      </c>
      <c r="Q5" s="11">
        <v>72.393306772908375</v>
      </c>
      <c r="R5" s="13"/>
      <c r="S5" s="11">
        <v>74.592531281093969</v>
      </c>
      <c r="T5" s="12">
        <v>10447</v>
      </c>
    </row>
    <row r="6" spans="1:20">
      <c r="A6" s="19" t="s">
        <v>2</v>
      </c>
      <c r="B6" s="19" t="s">
        <v>390</v>
      </c>
      <c r="C6" s="19">
        <v>400</v>
      </c>
      <c r="D6" s="19">
        <v>4800</v>
      </c>
      <c r="E6" s="19" t="s">
        <v>2</v>
      </c>
      <c r="F6" s="62">
        <v>22817</v>
      </c>
      <c r="G6" s="19">
        <v>7475</v>
      </c>
      <c r="H6" s="19">
        <v>15342</v>
      </c>
      <c r="I6" s="19">
        <v>0.32</v>
      </c>
      <c r="J6" s="23">
        <v>10432.56</v>
      </c>
      <c r="K6" s="19"/>
      <c r="L6" s="19"/>
      <c r="M6" s="19"/>
      <c r="N6" s="23">
        <v>17907.559999999998</v>
      </c>
      <c r="O6" s="19"/>
      <c r="P6" s="19">
        <v>251</v>
      </c>
      <c r="Q6" s="59">
        <v>71.344860557768911</v>
      </c>
      <c r="R6" s="19"/>
      <c r="S6" s="59">
        <v>67.278847592860231</v>
      </c>
      <c r="T6" s="17">
        <v>2418</v>
      </c>
    </row>
    <row r="7" spans="1:20">
      <c r="A7" s="19" t="s">
        <v>3</v>
      </c>
      <c r="B7" s="19" t="s">
        <v>391</v>
      </c>
      <c r="C7" s="19">
        <v>425</v>
      </c>
      <c r="D7" s="19">
        <v>5100</v>
      </c>
      <c r="E7" s="19" t="s">
        <v>3</v>
      </c>
      <c r="F7" s="62">
        <v>23261</v>
      </c>
      <c r="G7" s="19">
        <v>7475</v>
      </c>
      <c r="H7" s="19">
        <v>15786</v>
      </c>
      <c r="I7" s="19">
        <v>0.32</v>
      </c>
      <c r="J7" s="23">
        <v>10734.48</v>
      </c>
      <c r="K7" s="19"/>
      <c r="L7" s="19"/>
      <c r="M7" s="19"/>
      <c r="N7" s="23">
        <v>18209.48</v>
      </c>
      <c r="O7" s="19"/>
      <c r="P7" s="19">
        <v>251</v>
      </c>
      <c r="Q7" s="59">
        <v>72.547729083665331</v>
      </c>
      <c r="R7" s="19"/>
      <c r="S7" s="59">
        <v>70.298547789393226</v>
      </c>
      <c r="T7" s="19">
        <v>946</v>
      </c>
    </row>
    <row r="8" spans="1:20">
      <c r="A8" s="19" t="s">
        <v>4</v>
      </c>
      <c r="B8" s="19" t="s">
        <v>392</v>
      </c>
      <c r="C8" s="19">
        <v>450</v>
      </c>
      <c r="D8" s="19">
        <v>5400</v>
      </c>
      <c r="E8" s="19" t="s">
        <v>4</v>
      </c>
      <c r="F8" s="62">
        <v>24286</v>
      </c>
      <c r="G8" s="19">
        <v>7475</v>
      </c>
      <c r="H8" s="19">
        <v>16811</v>
      </c>
      <c r="I8" s="19">
        <v>0.32</v>
      </c>
      <c r="J8" s="23">
        <v>11431.48</v>
      </c>
      <c r="K8" s="19"/>
      <c r="L8" s="19"/>
      <c r="M8" s="19"/>
      <c r="N8" s="23">
        <v>18906.48</v>
      </c>
      <c r="O8" s="19"/>
      <c r="P8" s="19">
        <v>251</v>
      </c>
      <c r="Q8" s="59">
        <v>75.324621513944223</v>
      </c>
      <c r="R8" s="19"/>
      <c r="S8" s="59">
        <v>71.689706386381815</v>
      </c>
      <c r="T8" s="19">
        <v>464</v>
      </c>
    </row>
    <row r="9" spans="1:20">
      <c r="A9" s="19" t="s">
        <v>5</v>
      </c>
      <c r="B9" s="19" t="s">
        <v>393</v>
      </c>
      <c r="C9" s="19">
        <v>450</v>
      </c>
      <c r="D9" s="19">
        <v>5400</v>
      </c>
      <c r="E9" s="19" t="s">
        <v>5</v>
      </c>
      <c r="F9" s="62">
        <v>20572</v>
      </c>
      <c r="G9" s="19">
        <v>7475</v>
      </c>
      <c r="H9" s="19">
        <v>13097</v>
      </c>
      <c r="I9" s="19">
        <v>0.32</v>
      </c>
      <c r="J9" s="23">
        <v>8905.9599999999991</v>
      </c>
      <c r="K9" s="19"/>
      <c r="L9" s="19"/>
      <c r="M9" s="19"/>
      <c r="N9" s="23">
        <v>16380.96</v>
      </c>
      <c r="O9" s="19"/>
      <c r="P9" s="19">
        <v>251</v>
      </c>
      <c r="Q9" s="59">
        <v>65.262788844621511</v>
      </c>
      <c r="R9" s="19"/>
      <c r="S9" s="59">
        <v>82.742403375626338</v>
      </c>
      <c r="T9" s="19">
        <v>431</v>
      </c>
    </row>
    <row r="10" spans="1:20">
      <c r="A10" s="19" t="s">
        <v>6</v>
      </c>
      <c r="B10" s="19" t="s">
        <v>394</v>
      </c>
      <c r="C10" s="19">
        <v>425</v>
      </c>
      <c r="D10" s="19">
        <v>5100</v>
      </c>
      <c r="E10" s="19" t="s">
        <v>6</v>
      </c>
      <c r="F10" s="62">
        <v>25064</v>
      </c>
      <c r="G10" s="19">
        <v>7475</v>
      </c>
      <c r="H10" s="19">
        <v>17589</v>
      </c>
      <c r="I10" s="19">
        <v>0.32</v>
      </c>
      <c r="J10" s="23">
        <v>11960.519999999999</v>
      </c>
      <c r="K10" s="19"/>
      <c r="L10" s="19"/>
      <c r="M10" s="19"/>
      <c r="N10" s="23">
        <v>19435.519999999997</v>
      </c>
      <c r="O10" s="19"/>
      <c r="P10" s="19">
        <v>251</v>
      </c>
      <c r="Q10" s="59">
        <v>77.432350597609556</v>
      </c>
      <c r="R10" s="19"/>
      <c r="S10" s="59">
        <v>65.863943954162281</v>
      </c>
      <c r="T10" s="17">
        <v>1471</v>
      </c>
    </row>
    <row r="11" spans="1:20">
      <c r="A11" s="19" t="s">
        <v>7</v>
      </c>
      <c r="B11" s="19" t="s">
        <v>395</v>
      </c>
      <c r="C11" s="19">
        <v>450</v>
      </c>
      <c r="D11" s="19">
        <v>5400</v>
      </c>
      <c r="E11" s="19" t="s">
        <v>7</v>
      </c>
      <c r="F11" s="62">
        <v>23607</v>
      </c>
      <c r="G11" s="19">
        <v>7475</v>
      </c>
      <c r="H11" s="19">
        <v>16132</v>
      </c>
      <c r="I11" s="19">
        <v>0.32</v>
      </c>
      <c r="J11" s="23">
        <v>10969.759999999998</v>
      </c>
      <c r="K11" s="19"/>
      <c r="L11" s="19"/>
      <c r="M11" s="19"/>
      <c r="N11" s="23">
        <v>18444.759999999998</v>
      </c>
      <c r="O11" s="19"/>
      <c r="P11" s="19">
        <v>251</v>
      </c>
      <c r="Q11" s="59">
        <v>73.485099601593618</v>
      </c>
      <c r="R11" s="19"/>
      <c r="S11" s="59">
        <v>73.484284967654773</v>
      </c>
      <c r="T11" s="19">
        <v>536</v>
      </c>
    </row>
    <row r="12" spans="1:20">
      <c r="A12" s="19" t="s">
        <v>8</v>
      </c>
      <c r="B12" s="19" t="s">
        <v>396</v>
      </c>
      <c r="C12" s="19">
        <v>495</v>
      </c>
      <c r="D12" s="19">
        <v>5940</v>
      </c>
      <c r="E12" s="19" t="s">
        <v>8</v>
      </c>
      <c r="F12" s="62">
        <v>25240</v>
      </c>
      <c r="G12" s="19">
        <v>7475</v>
      </c>
      <c r="H12" s="19">
        <v>17765</v>
      </c>
      <c r="I12" s="19">
        <v>0.32</v>
      </c>
      <c r="J12" s="23">
        <v>12080.199999999999</v>
      </c>
      <c r="K12" s="19"/>
      <c r="L12" s="19"/>
      <c r="M12" s="19"/>
      <c r="N12" s="23">
        <v>19555.199999999997</v>
      </c>
      <c r="O12" s="19"/>
      <c r="P12" s="19">
        <v>251</v>
      </c>
      <c r="Q12" s="59">
        <v>77.909163346613539</v>
      </c>
      <c r="R12" s="19"/>
      <c r="S12" s="59">
        <v>76.242636229749635</v>
      </c>
      <c r="T12" s="19">
        <v>616</v>
      </c>
    </row>
    <row r="13" spans="1:20">
      <c r="A13" s="19" t="s">
        <v>9</v>
      </c>
      <c r="B13" s="19" t="s">
        <v>397</v>
      </c>
      <c r="C13" s="19">
        <v>475</v>
      </c>
      <c r="D13" s="19">
        <v>5700</v>
      </c>
      <c r="E13" s="19" t="s">
        <v>9</v>
      </c>
      <c r="F13" s="62">
        <v>23000</v>
      </c>
      <c r="G13" s="19">
        <v>7475</v>
      </c>
      <c r="H13" s="19">
        <v>15525</v>
      </c>
      <c r="I13" s="19">
        <v>0.32</v>
      </c>
      <c r="J13" s="23">
        <v>10556.999999999998</v>
      </c>
      <c r="K13" s="19"/>
      <c r="L13" s="19"/>
      <c r="M13" s="19"/>
      <c r="N13" s="23">
        <v>18032</v>
      </c>
      <c r="O13" s="19"/>
      <c r="P13" s="19">
        <v>251</v>
      </c>
      <c r="Q13" s="59">
        <v>71.840637450199196</v>
      </c>
      <c r="R13" s="19"/>
      <c r="S13" s="59">
        <v>79.342280390417045</v>
      </c>
      <c r="T13" s="19">
        <v>706</v>
      </c>
    </row>
    <row r="14" spans="1:20">
      <c r="A14" s="19" t="s">
        <v>10</v>
      </c>
      <c r="B14" s="19" t="s">
        <v>398</v>
      </c>
      <c r="C14" s="19">
        <v>515</v>
      </c>
      <c r="D14" s="19">
        <v>6180</v>
      </c>
      <c r="E14" s="19" t="s">
        <v>10</v>
      </c>
      <c r="F14" s="62">
        <v>22030</v>
      </c>
      <c r="G14" s="19">
        <v>7475</v>
      </c>
      <c r="H14" s="19">
        <v>14555</v>
      </c>
      <c r="I14" s="19">
        <v>0.32</v>
      </c>
      <c r="J14" s="23">
        <v>9897.4</v>
      </c>
      <c r="K14" s="19"/>
      <c r="L14" s="19"/>
      <c r="M14" s="19"/>
      <c r="N14" s="23">
        <v>17372.400000000001</v>
      </c>
      <c r="O14" s="19"/>
      <c r="P14" s="19">
        <v>251</v>
      </c>
      <c r="Q14" s="59">
        <v>69.212749003984072</v>
      </c>
      <c r="R14" s="19"/>
      <c r="S14" s="59">
        <v>89.289908130137448</v>
      </c>
      <c r="T14" s="19">
        <v>713</v>
      </c>
    </row>
    <row r="15" spans="1:20">
      <c r="A15" s="19" t="s">
        <v>11</v>
      </c>
      <c r="B15" s="19" t="s">
        <v>399</v>
      </c>
      <c r="C15" s="19">
        <v>490</v>
      </c>
      <c r="D15" s="19">
        <v>5880</v>
      </c>
      <c r="E15" s="19" t="s">
        <v>11</v>
      </c>
      <c r="F15" s="62">
        <v>24017</v>
      </c>
      <c r="G15" s="19">
        <v>7475</v>
      </c>
      <c r="H15" s="19">
        <v>16542</v>
      </c>
      <c r="I15" s="19">
        <v>0.32</v>
      </c>
      <c r="J15" s="23">
        <v>11248.56</v>
      </c>
      <c r="K15" s="19"/>
      <c r="L15" s="19"/>
      <c r="M15" s="19"/>
      <c r="N15" s="23">
        <v>18723.559999999998</v>
      </c>
      <c r="O15" s="19"/>
      <c r="P15" s="19">
        <v>251</v>
      </c>
      <c r="Q15" s="59">
        <v>74.595856573705177</v>
      </c>
      <c r="R15" s="19"/>
      <c r="S15" s="59">
        <v>78.82475341227844</v>
      </c>
      <c r="T15" s="17">
        <v>1077</v>
      </c>
    </row>
    <row r="16" spans="1:20">
      <c r="A16" s="19" t="s">
        <v>12</v>
      </c>
      <c r="B16" s="19" t="s">
        <v>400</v>
      </c>
      <c r="C16" s="19">
        <v>450</v>
      </c>
      <c r="D16" s="19">
        <v>5400</v>
      </c>
      <c r="E16" s="19" t="s">
        <v>12</v>
      </c>
      <c r="F16" s="62">
        <v>22760</v>
      </c>
      <c r="G16" s="19">
        <v>7475</v>
      </c>
      <c r="H16" s="19">
        <v>15285</v>
      </c>
      <c r="I16" s="19">
        <v>0.32</v>
      </c>
      <c r="J16" s="23">
        <v>10393.799999999999</v>
      </c>
      <c r="K16" s="19"/>
      <c r="L16" s="19"/>
      <c r="M16" s="19"/>
      <c r="N16" s="23">
        <v>17868.8</v>
      </c>
      <c r="O16" s="19"/>
      <c r="P16" s="19">
        <v>251</v>
      </c>
      <c r="Q16" s="59">
        <v>71.190438247011954</v>
      </c>
      <c r="R16" s="19"/>
      <c r="S16" s="59">
        <v>75.852883237822354</v>
      </c>
      <c r="T16" s="19">
        <v>453</v>
      </c>
    </row>
    <row r="17" spans="1:20">
      <c r="A17" s="19" t="s">
        <v>13</v>
      </c>
      <c r="B17" s="19" t="s">
        <v>401</v>
      </c>
      <c r="C17" s="19">
        <v>495</v>
      </c>
      <c r="D17" s="19">
        <v>5940</v>
      </c>
      <c r="E17" s="19" t="s">
        <v>13</v>
      </c>
      <c r="F17" s="62">
        <v>22321</v>
      </c>
      <c r="G17" s="19">
        <v>7475</v>
      </c>
      <c r="H17" s="19">
        <v>14846</v>
      </c>
      <c r="I17" s="19">
        <v>0.32</v>
      </c>
      <c r="J17" s="23">
        <v>10095.279999999999</v>
      </c>
      <c r="K17" s="19"/>
      <c r="L17" s="19"/>
      <c r="M17" s="19"/>
      <c r="N17" s="23">
        <v>17570.28</v>
      </c>
      <c r="O17" s="19"/>
      <c r="P17" s="19">
        <v>251</v>
      </c>
      <c r="Q17" s="59">
        <v>70.001115537848605</v>
      </c>
      <c r="R17" s="19"/>
      <c r="S17" s="59">
        <v>84.855790573627743</v>
      </c>
      <c r="T17" s="19">
        <v>616</v>
      </c>
    </row>
    <row r="18" spans="1:20">
      <c r="A18" s="13" t="s">
        <v>14</v>
      </c>
      <c r="B18" s="13" t="s">
        <v>382</v>
      </c>
      <c r="C18" s="13">
        <v>495</v>
      </c>
      <c r="D18" s="13">
        <v>5940</v>
      </c>
      <c r="E18" s="13" t="s">
        <v>14</v>
      </c>
      <c r="F18" s="12">
        <v>24166</v>
      </c>
      <c r="G18" s="13">
        <v>7475</v>
      </c>
      <c r="H18" s="13">
        <v>16691</v>
      </c>
      <c r="I18" s="13">
        <v>0.32</v>
      </c>
      <c r="J18" s="11">
        <v>11349.88</v>
      </c>
      <c r="K18" s="13"/>
      <c r="L18" s="13"/>
      <c r="M18" s="13"/>
      <c r="N18" s="11">
        <v>18824.879999999997</v>
      </c>
      <c r="O18" s="13"/>
      <c r="P18" s="13">
        <v>251</v>
      </c>
      <c r="Q18" s="11">
        <v>74.999521912350588</v>
      </c>
      <c r="R18" s="13"/>
      <c r="S18" s="11">
        <v>79.200504863776032</v>
      </c>
      <c r="T18" s="12">
        <v>32119</v>
      </c>
    </row>
    <row r="19" spans="1:20">
      <c r="A19" s="4" t="s">
        <v>15</v>
      </c>
      <c r="B19" s="4" t="s">
        <v>402</v>
      </c>
      <c r="C19" s="4">
        <v>425</v>
      </c>
      <c r="D19" s="4">
        <v>5100</v>
      </c>
      <c r="E19" s="4" t="s">
        <v>15</v>
      </c>
      <c r="F19" s="60">
        <v>20974</v>
      </c>
      <c r="G19" s="4">
        <v>7475</v>
      </c>
      <c r="H19" s="19">
        <v>13499</v>
      </c>
      <c r="I19" s="4">
        <v>0.32</v>
      </c>
      <c r="J19" s="23">
        <v>9179.32</v>
      </c>
      <c r="K19" s="4"/>
      <c r="L19" s="4"/>
      <c r="M19" s="4"/>
      <c r="N19" s="23">
        <v>16654.32</v>
      </c>
      <c r="O19" s="4"/>
      <c r="P19" s="4">
        <v>251</v>
      </c>
      <c r="Q19" s="59">
        <v>66.35187250996016</v>
      </c>
      <c r="R19" s="19"/>
      <c r="S19" s="59">
        <v>76.862940066000888</v>
      </c>
      <c r="T19" s="4">
        <v>694</v>
      </c>
    </row>
    <row r="20" spans="1:20">
      <c r="A20" s="4" t="s">
        <v>16</v>
      </c>
      <c r="B20" s="4" t="s">
        <v>403</v>
      </c>
      <c r="C20" s="4">
        <v>520</v>
      </c>
      <c r="D20" s="4">
        <v>6240</v>
      </c>
      <c r="E20" s="4" t="s">
        <v>16</v>
      </c>
      <c r="F20" s="60">
        <v>19254</v>
      </c>
      <c r="G20" s="4">
        <v>7475</v>
      </c>
      <c r="H20" s="19">
        <v>11779</v>
      </c>
      <c r="I20" s="4">
        <v>0.32</v>
      </c>
      <c r="J20" s="23">
        <v>8009.7199999999993</v>
      </c>
      <c r="K20" s="4"/>
      <c r="L20" s="4"/>
      <c r="M20" s="4"/>
      <c r="N20" s="23">
        <v>15484.72</v>
      </c>
      <c r="O20" s="4"/>
      <c r="P20" s="4">
        <v>251</v>
      </c>
      <c r="Q20" s="59">
        <v>61.692111553784855</v>
      </c>
      <c r="R20" s="19"/>
      <c r="S20" s="59">
        <v>101.14745374795282</v>
      </c>
      <c r="T20" s="4">
        <v>607</v>
      </c>
    </row>
    <row r="21" spans="1:20">
      <c r="A21" s="4" t="s">
        <v>17</v>
      </c>
      <c r="B21" s="4" t="s">
        <v>404</v>
      </c>
      <c r="C21" s="4">
        <v>550</v>
      </c>
      <c r="D21" s="4">
        <v>6600</v>
      </c>
      <c r="E21" s="116" t="s">
        <v>17</v>
      </c>
      <c r="F21" s="123">
        <v>26441</v>
      </c>
      <c r="G21" s="4">
        <v>7475</v>
      </c>
      <c r="H21" s="19">
        <v>18966</v>
      </c>
      <c r="I21" s="4">
        <v>0.32</v>
      </c>
      <c r="J21" s="23">
        <v>12896.88</v>
      </c>
      <c r="K21" s="4"/>
      <c r="L21" s="4"/>
      <c r="M21" s="4"/>
      <c r="N21" s="23">
        <v>20371.879999999997</v>
      </c>
      <c r="O21" s="4"/>
      <c r="P21" s="4">
        <v>251</v>
      </c>
      <c r="Q21" s="59">
        <v>81.1628685258964</v>
      </c>
      <c r="R21" s="19"/>
      <c r="S21" s="59">
        <v>81.317973598902029</v>
      </c>
      <c r="T21" s="60">
        <v>1865</v>
      </c>
    </row>
    <row r="22" spans="1:20">
      <c r="A22" s="4" t="s">
        <v>18</v>
      </c>
      <c r="B22" s="4" t="s">
        <v>405</v>
      </c>
      <c r="C22" s="4">
        <v>550</v>
      </c>
      <c r="D22" s="4">
        <v>6600</v>
      </c>
      <c r="E22" s="116" t="s">
        <v>18</v>
      </c>
      <c r="F22" s="123">
        <v>26029</v>
      </c>
      <c r="G22" s="4">
        <v>7475</v>
      </c>
      <c r="H22" s="19">
        <v>18554</v>
      </c>
      <c r="I22" s="4">
        <v>0.32</v>
      </c>
      <c r="J22" s="23">
        <v>12616.72</v>
      </c>
      <c r="K22" s="4"/>
      <c r="L22" s="4"/>
      <c r="M22" s="4"/>
      <c r="N22" s="23">
        <v>20091.72</v>
      </c>
      <c r="O22" s="4"/>
      <c r="P22" s="4">
        <v>251</v>
      </c>
      <c r="Q22" s="59">
        <v>80.046693227091637</v>
      </c>
      <c r="R22" s="19"/>
      <c r="S22" s="59">
        <v>82.451875698048738</v>
      </c>
      <c r="T22" s="60">
        <v>1425</v>
      </c>
    </row>
    <row r="23" spans="1:20">
      <c r="A23" s="4" t="s">
        <v>19</v>
      </c>
      <c r="B23" s="4" t="s">
        <v>406</v>
      </c>
      <c r="C23" s="4">
        <v>465</v>
      </c>
      <c r="D23" s="4">
        <v>5580</v>
      </c>
      <c r="E23" s="116" t="s">
        <v>19</v>
      </c>
      <c r="F23" s="123">
        <v>22781</v>
      </c>
      <c r="G23" s="4">
        <v>7475</v>
      </c>
      <c r="H23" s="19">
        <v>15306</v>
      </c>
      <c r="I23" s="4">
        <v>0.32</v>
      </c>
      <c r="J23" s="23">
        <v>10408.08</v>
      </c>
      <c r="K23" s="4"/>
      <c r="L23" s="4"/>
      <c r="M23" s="4"/>
      <c r="N23" s="23">
        <v>17883.080000000002</v>
      </c>
      <c r="O23" s="4"/>
      <c r="P23" s="4">
        <v>251</v>
      </c>
      <c r="Q23" s="59">
        <v>71.247330677290847</v>
      </c>
      <c r="R23" s="19"/>
      <c r="S23" s="59">
        <v>78.31872362031595</v>
      </c>
      <c r="T23" s="4">
        <v>375</v>
      </c>
    </row>
    <row r="24" spans="1:20">
      <c r="A24" s="4" t="s">
        <v>20</v>
      </c>
      <c r="B24" s="4" t="s">
        <v>407</v>
      </c>
      <c r="C24" s="4">
        <v>495</v>
      </c>
      <c r="D24" s="4">
        <v>5940</v>
      </c>
      <c r="E24" s="116" t="s">
        <v>20</v>
      </c>
      <c r="F24" s="123">
        <v>26159</v>
      </c>
      <c r="G24" s="4">
        <v>7475</v>
      </c>
      <c r="H24" s="19">
        <v>18684</v>
      </c>
      <c r="I24" s="4">
        <v>0.32</v>
      </c>
      <c r="J24" s="23">
        <v>12705.119999999999</v>
      </c>
      <c r="K24" s="4"/>
      <c r="L24" s="4"/>
      <c r="M24" s="4"/>
      <c r="N24" s="23">
        <v>20180.12</v>
      </c>
      <c r="O24" s="4"/>
      <c r="P24" s="4">
        <v>251</v>
      </c>
      <c r="Q24" s="59">
        <v>80.398884462151386</v>
      </c>
      <c r="R24" s="19"/>
      <c r="S24" s="59">
        <v>73.881622111265941</v>
      </c>
      <c r="T24" s="60">
        <v>1128</v>
      </c>
    </row>
    <row r="25" spans="1:20">
      <c r="A25" s="4" t="s">
        <v>21</v>
      </c>
      <c r="B25" s="4" t="s">
        <v>408</v>
      </c>
      <c r="C25" s="4">
        <v>450</v>
      </c>
      <c r="D25" s="4">
        <v>5400</v>
      </c>
      <c r="E25" s="4" t="s">
        <v>21</v>
      </c>
      <c r="F25" s="60">
        <v>23837</v>
      </c>
      <c r="G25" s="4">
        <v>7475</v>
      </c>
      <c r="H25" s="19">
        <v>16362</v>
      </c>
      <c r="I25" s="4">
        <v>0.32</v>
      </c>
      <c r="J25" s="23">
        <v>11126.16</v>
      </c>
      <c r="K25" s="4"/>
      <c r="L25" s="4"/>
      <c r="M25" s="4"/>
      <c r="N25" s="23">
        <v>18601.16</v>
      </c>
      <c r="O25" s="4"/>
      <c r="P25" s="4">
        <v>251</v>
      </c>
      <c r="Q25" s="59">
        <v>74.108207171314746</v>
      </c>
      <c r="R25" s="19"/>
      <c r="S25" s="59">
        <v>72.866423384348067</v>
      </c>
      <c r="T25" s="60">
        <v>3478</v>
      </c>
    </row>
    <row r="26" spans="1:20">
      <c r="A26" s="4" t="s">
        <v>22</v>
      </c>
      <c r="B26" s="4" t="s">
        <v>409</v>
      </c>
      <c r="C26" s="4">
        <v>425</v>
      </c>
      <c r="D26" s="4">
        <v>5100</v>
      </c>
      <c r="E26" s="116" t="s">
        <v>22</v>
      </c>
      <c r="F26" s="123">
        <v>22999</v>
      </c>
      <c r="G26" s="4">
        <v>7475</v>
      </c>
      <c r="H26" s="19">
        <v>15524</v>
      </c>
      <c r="I26" s="4">
        <v>0.32</v>
      </c>
      <c r="J26" s="23">
        <v>10556.32</v>
      </c>
      <c r="K26" s="4"/>
      <c r="L26" s="4"/>
      <c r="M26" s="4"/>
      <c r="N26" s="23">
        <v>18031.32</v>
      </c>
      <c r="O26" s="4"/>
      <c r="P26" s="4">
        <v>251</v>
      </c>
      <c r="Q26" s="59">
        <v>71.837928286852588</v>
      </c>
      <c r="R26" s="19"/>
      <c r="S26" s="59">
        <v>70.993138605493115</v>
      </c>
      <c r="T26" s="4">
        <v>521</v>
      </c>
    </row>
    <row r="27" spans="1:20">
      <c r="A27" s="4" t="s">
        <v>23</v>
      </c>
      <c r="B27" s="4" t="s">
        <v>410</v>
      </c>
      <c r="C27" s="4">
        <v>400</v>
      </c>
      <c r="D27" s="4">
        <v>4800</v>
      </c>
      <c r="E27" s="116" t="s">
        <v>23</v>
      </c>
      <c r="F27" s="123">
        <v>25402</v>
      </c>
      <c r="G27" s="4">
        <v>7475</v>
      </c>
      <c r="H27" s="19">
        <v>17927</v>
      </c>
      <c r="I27" s="4">
        <v>0.32</v>
      </c>
      <c r="J27" s="23">
        <v>12190.359999999999</v>
      </c>
      <c r="K27" s="4"/>
      <c r="L27" s="4"/>
      <c r="M27" s="4"/>
      <c r="N27" s="23">
        <v>19665.36</v>
      </c>
      <c r="O27" s="4"/>
      <c r="P27" s="4">
        <v>251</v>
      </c>
      <c r="Q27" s="59">
        <v>78.348047808764946</v>
      </c>
      <c r="R27" s="19"/>
      <c r="S27" s="59">
        <v>61.265087443097912</v>
      </c>
      <c r="T27" s="4">
        <v>697</v>
      </c>
    </row>
    <row r="28" spans="1:20">
      <c r="A28" s="4" t="s">
        <v>24</v>
      </c>
      <c r="B28" s="4" t="s">
        <v>411</v>
      </c>
      <c r="C28" s="4">
        <v>435</v>
      </c>
      <c r="D28" s="4">
        <v>5220</v>
      </c>
      <c r="E28" s="116" t="s">
        <v>24</v>
      </c>
      <c r="F28" s="123">
        <v>21997</v>
      </c>
      <c r="G28" s="4">
        <v>7475</v>
      </c>
      <c r="H28" s="19">
        <v>14522</v>
      </c>
      <c r="I28" s="4">
        <v>0.32</v>
      </c>
      <c r="J28" s="23">
        <v>9874.9599999999991</v>
      </c>
      <c r="K28" s="4"/>
      <c r="L28" s="4"/>
      <c r="M28" s="4"/>
      <c r="N28" s="23">
        <v>17349.96</v>
      </c>
      <c r="O28" s="4"/>
      <c r="P28" s="4">
        <v>251</v>
      </c>
      <c r="Q28" s="59">
        <v>69.12334661354582</v>
      </c>
      <c r="R28" s="19"/>
      <c r="S28" s="59">
        <v>75.517176984846074</v>
      </c>
      <c r="T28" s="60">
        <v>1166</v>
      </c>
    </row>
    <row r="29" spans="1:20">
      <c r="A29" s="4" t="s">
        <v>25</v>
      </c>
      <c r="B29" s="4" t="s">
        <v>412</v>
      </c>
      <c r="C29" s="4">
        <v>400</v>
      </c>
      <c r="D29" s="4">
        <v>4800</v>
      </c>
      <c r="E29" s="116" t="s">
        <v>25</v>
      </c>
      <c r="F29" s="123">
        <v>32026</v>
      </c>
      <c r="G29" s="4">
        <v>7475</v>
      </c>
      <c r="H29" s="19">
        <v>24551</v>
      </c>
      <c r="I29" s="4">
        <v>0.32</v>
      </c>
      <c r="J29" s="23">
        <v>16694.68</v>
      </c>
      <c r="K29" s="4"/>
      <c r="L29" s="4"/>
      <c r="M29" s="4"/>
      <c r="N29" s="23">
        <v>24169.68</v>
      </c>
      <c r="O29" s="4"/>
      <c r="P29" s="4">
        <v>251</v>
      </c>
      <c r="Q29" s="59">
        <v>96.293545816733072</v>
      </c>
      <c r="R29" s="19"/>
      <c r="S29" s="59">
        <v>49.847577626182883</v>
      </c>
      <c r="T29" s="4">
        <v>327</v>
      </c>
    </row>
    <row r="30" spans="1:20">
      <c r="A30" s="4" t="s">
        <v>26</v>
      </c>
      <c r="B30" s="4" t="s">
        <v>413</v>
      </c>
      <c r="C30" s="4">
        <v>488</v>
      </c>
      <c r="D30" s="4">
        <v>5856</v>
      </c>
      <c r="E30" s="116" t="s">
        <v>26</v>
      </c>
      <c r="F30" s="123">
        <v>21571</v>
      </c>
      <c r="G30" s="4">
        <v>7475</v>
      </c>
      <c r="H30" s="19">
        <v>14096</v>
      </c>
      <c r="I30" s="4">
        <v>0.32</v>
      </c>
      <c r="J30" s="23">
        <v>9585.2799999999988</v>
      </c>
      <c r="K30" s="4"/>
      <c r="L30" s="4"/>
      <c r="M30" s="4"/>
      <c r="N30" s="23">
        <v>17060.28</v>
      </c>
      <c r="O30" s="4"/>
      <c r="P30" s="4">
        <v>251</v>
      </c>
      <c r="Q30" s="59">
        <v>67.969243027888439</v>
      </c>
      <c r="R30" s="19"/>
      <c r="S30" s="59">
        <v>86.156616421301422</v>
      </c>
      <c r="T30" s="4">
        <v>256</v>
      </c>
    </row>
    <row r="31" spans="1:20">
      <c r="A31" s="4" t="s">
        <v>27</v>
      </c>
      <c r="B31" s="4" t="s">
        <v>414</v>
      </c>
      <c r="C31" s="4">
        <v>560</v>
      </c>
      <c r="D31" s="4">
        <v>6720</v>
      </c>
      <c r="E31" s="116" t="s">
        <v>27</v>
      </c>
      <c r="F31" s="123">
        <v>23798</v>
      </c>
      <c r="G31" s="4">
        <v>7475</v>
      </c>
      <c r="H31" s="19">
        <v>16323</v>
      </c>
      <c r="I31" s="4">
        <v>0.32</v>
      </c>
      <c r="J31" s="23">
        <v>11099.64</v>
      </c>
      <c r="K31" s="4"/>
      <c r="L31" s="4"/>
      <c r="M31" s="4"/>
      <c r="N31" s="23">
        <v>18574.64</v>
      </c>
      <c r="O31" s="4"/>
      <c r="P31" s="4">
        <v>251</v>
      </c>
      <c r="Q31" s="59">
        <v>74.002549800796814</v>
      </c>
      <c r="R31" s="19"/>
      <c r="S31" s="59">
        <v>90.807681871627125</v>
      </c>
      <c r="T31" s="4">
        <v>511</v>
      </c>
    </row>
    <row r="32" spans="1:20">
      <c r="A32" s="4" t="s">
        <v>28</v>
      </c>
      <c r="B32" s="4" t="s">
        <v>415</v>
      </c>
      <c r="C32" s="4">
        <v>434</v>
      </c>
      <c r="D32" s="4">
        <v>5208</v>
      </c>
      <c r="E32" s="116" t="s">
        <v>28</v>
      </c>
      <c r="F32" s="123">
        <v>22881</v>
      </c>
      <c r="G32" s="4">
        <v>7475</v>
      </c>
      <c r="H32" s="19">
        <v>15406</v>
      </c>
      <c r="I32" s="4">
        <v>0.32</v>
      </c>
      <c r="J32" s="23">
        <v>10476.08</v>
      </c>
      <c r="K32" s="4"/>
      <c r="L32" s="4"/>
      <c r="M32" s="4"/>
      <c r="N32" s="23">
        <v>17951.080000000002</v>
      </c>
      <c r="O32" s="4"/>
      <c r="P32" s="4">
        <v>251</v>
      </c>
      <c r="Q32" s="59">
        <v>71.518247011952198</v>
      </c>
      <c r="R32" s="19"/>
      <c r="S32" s="59">
        <v>72.820576812091517</v>
      </c>
      <c r="T32" s="4">
        <v>825</v>
      </c>
    </row>
    <row r="33" spans="1:21">
      <c r="A33" s="4" t="s">
        <v>29</v>
      </c>
      <c r="B33" s="4" t="s">
        <v>416</v>
      </c>
      <c r="C33" s="4">
        <v>495</v>
      </c>
      <c r="D33" s="4">
        <v>5940</v>
      </c>
      <c r="E33" s="116" t="s">
        <v>29</v>
      </c>
      <c r="F33" s="123">
        <v>25996</v>
      </c>
      <c r="G33" s="4">
        <v>7475</v>
      </c>
      <c r="H33" s="19">
        <v>18521</v>
      </c>
      <c r="I33" s="4">
        <v>0.32</v>
      </c>
      <c r="J33" s="23">
        <v>12594.279999999999</v>
      </c>
      <c r="K33" s="4"/>
      <c r="L33" s="4"/>
      <c r="M33" s="4"/>
      <c r="N33" s="23">
        <v>20069.28</v>
      </c>
      <c r="O33" s="4"/>
      <c r="P33" s="4">
        <v>251</v>
      </c>
      <c r="Q33" s="59">
        <v>79.957290836653385</v>
      </c>
      <c r="R33" s="19"/>
      <c r="S33" s="59">
        <v>74.289660615627469</v>
      </c>
      <c r="T33" s="4">
        <v>495</v>
      </c>
    </row>
    <row r="34" spans="1:21">
      <c r="A34" s="4" t="s">
        <v>30</v>
      </c>
      <c r="B34" s="4" t="s">
        <v>417</v>
      </c>
      <c r="C34" s="4">
        <v>570</v>
      </c>
      <c r="D34" s="4">
        <v>6840</v>
      </c>
      <c r="E34" s="116" t="s">
        <v>30</v>
      </c>
      <c r="F34" s="123">
        <v>22554</v>
      </c>
      <c r="G34" s="4">
        <v>7475</v>
      </c>
      <c r="H34" s="19">
        <v>15079</v>
      </c>
      <c r="I34" s="4">
        <v>0.32</v>
      </c>
      <c r="J34" s="23">
        <v>10253.719999999999</v>
      </c>
      <c r="K34" s="4"/>
      <c r="L34" s="4"/>
      <c r="M34" s="4"/>
      <c r="N34" s="23">
        <v>17728.72</v>
      </c>
      <c r="O34" s="4"/>
      <c r="P34" s="4">
        <v>251</v>
      </c>
      <c r="Q34" s="59">
        <v>70.632350597609573</v>
      </c>
      <c r="R34" s="19"/>
      <c r="S34" s="59">
        <v>96.839478541033969</v>
      </c>
      <c r="T34" s="60">
        <v>2131</v>
      </c>
    </row>
    <row r="35" spans="1:21">
      <c r="A35" s="4" t="s">
        <v>31</v>
      </c>
      <c r="B35" s="4" t="s">
        <v>418</v>
      </c>
      <c r="C35" s="4">
        <v>450</v>
      </c>
      <c r="D35" s="4">
        <v>5400</v>
      </c>
      <c r="E35" s="116" t="s">
        <v>31</v>
      </c>
      <c r="F35" s="123">
        <v>22120</v>
      </c>
      <c r="G35" s="4">
        <v>7475</v>
      </c>
      <c r="H35" s="19">
        <v>14645</v>
      </c>
      <c r="I35" s="4">
        <v>0.32</v>
      </c>
      <c r="J35" s="23">
        <v>9958.5999999999985</v>
      </c>
      <c r="K35" s="4"/>
      <c r="L35" s="4"/>
      <c r="M35" s="4"/>
      <c r="N35" s="23">
        <v>17433.599999999999</v>
      </c>
      <c r="O35" s="4"/>
      <c r="P35" s="4">
        <v>251</v>
      </c>
      <c r="Q35" s="59">
        <v>69.456573705179281</v>
      </c>
      <c r="R35" s="19"/>
      <c r="S35" s="59">
        <v>77.746420704845818</v>
      </c>
      <c r="T35" s="60">
        <v>1038</v>
      </c>
    </row>
    <row r="36" spans="1:21">
      <c r="A36" s="4" t="s">
        <v>32</v>
      </c>
      <c r="B36" s="4" t="s">
        <v>419</v>
      </c>
      <c r="C36" s="4">
        <v>450</v>
      </c>
      <c r="D36" s="4">
        <v>5400</v>
      </c>
      <c r="E36" s="116" t="s">
        <v>32</v>
      </c>
      <c r="F36" s="123">
        <v>23349</v>
      </c>
      <c r="G36" s="4">
        <v>7475</v>
      </c>
      <c r="H36" s="19">
        <v>15874</v>
      </c>
      <c r="I36" s="4">
        <v>0.32</v>
      </c>
      <c r="J36" s="23">
        <v>10794.32</v>
      </c>
      <c r="K36" s="4"/>
      <c r="L36" s="4"/>
      <c r="M36" s="4"/>
      <c r="N36" s="23">
        <v>18269.32</v>
      </c>
      <c r="O36" s="4"/>
      <c r="P36" s="4">
        <v>251</v>
      </c>
      <c r="Q36" s="59">
        <v>72.786135458167323</v>
      </c>
      <c r="R36" s="19"/>
      <c r="S36" s="59">
        <v>74.189953430122202</v>
      </c>
      <c r="T36" s="60">
        <v>1111</v>
      </c>
    </row>
    <row r="37" spans="1:21">
      <c r="A37" s="4" t="s">
        <v>33</v>
      </c>
      <c r="B37" s="4" t="s">
        <v>420</v>
      </c>
      <c r="C37" s="4">
        <v>495</v>
      </c>
      <c r="D37" s="4">
        <v>5940</v>
      </c>
      <c r="E37" s="116" t="s">
        <v>33</v>
      </c>
      <c r="F37" s="123">
        <v>22639</v>
      </c>
      <c r="G37" s="4">
        <v>7475</v>
      </c>
      <c r="H37" s="19">
        <v>15164</v>
      </c>
      <c r="I37" s="4">
        <v>0.32</v>
      </c>
      <c r="J37" s="23">
        <v>10311.519999999999</v>
      </c>
      <c r="K37" s="4"/>
      <c r="L37" s="4"/>
      <c r="M37" s="4"/>
      <c r="N37" s="23">
        <v>17786.519999999997</v>
      </c>
      <c r="O37" s="4"/>
      <c r="P37" s="4">
        <v>251</v>
      </c>
      <c r="Q37" s="59">
        <v>70.862629482071696</v>
      </c>
      <c r="R37" s="19"/>
      <c r="S37" s="59">
        <v>83.824154472038401</v>
      </c>
      <c r="T37" s="60">
        <v>1330</v>
      </c>
    </row>
    <row r="38" spans="1:21">
      <c r="A38" s="4" t="s">
        <v>34</v>
      </c>
      <c r="B38" s="4" t="s">
        <v>421</v>
      </c>
      <c r="C38" s="4">
        <v>550</v>
      </c>
      <c r="D38" s="4">
        <v>6600</v>
      </c>
      <c r="E38" s="116" t="s">
        <v>34</v>
      </c>
      <c r="F38" s="123">
        <v>25933</v>
      </c>
      <c r="G38" s="4">
        <v>7475</v>
      </c>
      <c r="H38" s="19">
        <v>18458</v>
      </c>
      <c r="I38" s="4">
        <v>0.32</v>
      </c>
      <c r="J38" s="23">
        <v>12551.439999999999</v>
      </c>
      <c r="K38" s="4"/>
      <c r="L38" s="4"/>
      <c r="M38" s="4"/>
      <c r="N38" s="23">
        <v>20026.439999999999</v>
      </c>
      <c r="O38" s="4"/>
      <c r="P38" s="4">
        <v>251</v>
      </c>
      <c r="Q38" s="59">
        <v>79.786613545816735</v>
      </c>
      <c r="R38" s="19"/>
      <c r="S38" s="59">
        <v>82.720643309544784</v>
      </c>
      <c r="T38" s="4">
        <v>812</v>
      </c>
    </row>
    <row r="39" spans="1:21">
      <c r="A39" s="4" t="s">
        <v>35</v>
      </c>
      <c r="B39" s="4" t="s">
        <v>422</v>
      </c>
      <c r="C39" s="4">
        <v>475</v>
      </c>
      <c r="D39" s="4">
        <v>5700</v>
      </c>
      <c r="E39" s="116" t="s">
        <v>35</v>
      </c>
      <c r="F39" s="123">
        <v>21489</v>
      </c>
      <c r="G39" s="4">
        <v>7475</v>
      </c>
      <c r="H39" s="19">
        <v>14014</v>
      </c>
      <c r="I39" s="4">
        <v>0.32</v>
      </c>
      <c r="J39" s="23">
        <v>9529.5199999999986</v>
      </c>
      <c r="K39" s="4"/>
      <c r="L39" s="4"/>
      <c r="M39" s="4"/>
      <c r="N39" s="23">
        <v>17004.519999999997</v>
      </c>
      <c r="O39" s="4"/>
      <c r="P39" s="4">
        <v>251</v>
      </c>
      <c r="Q39" s="59">
        <v>67.747091633466127</v>
      </c>
      <c r="R39" s="19"/>
      <c r="S39" s="59">
        <v>84.136453131285108</v>
      </c>
      <c r="T39" s="60">
        <v>1544</v>
      </c>
    </row>
    <row r="40" spans="1:21">
      <c r="A40" s="4" t="s">
        <v>36</v>
      </c>
      <c r="B40" s="4" t="s">
        <v>423</v>
      </c>
      <c r="C40" s="4">
        <v>625</v>
      </c>
      <c r="D40" s="4">
        <v>7500</v>
      </c>
      <c r="E40" s="116" t="s">
        <v>36</v>
      </c>
      <c r="F40" s="123">
        <v>28586</v>
      </c>
      <c r="G40" s="4">
        <v>7475</v>
      </c>
      <c r="H40" s="19">
        <v>21111</v>
      </c>
      <c r="I40" s="4">
        <v>0.32</v>
      </c>
      <c r="J40" s="23">
        <v>14355.48</v>
      </c>
      <c r="K40" s="4"/>
      <c r="L40" s="4"/>
      <c r="M40" s="4"/>
      <c r="N40" s="23">
        <v>21830.48</v>
      </c>
      <c r="O40" s="4"/>
      <c r="P40" s="4">
        <v>251</v>
      </c>
      <c r="Q40" s="59">
        <v>86.974023904382463</v>
      </c>
      <c r="R40" s="19"/>
      <c r="S40" s="59">
        <v>86.232643533261765</v>
      </c>
      <c r="T40" s="60">
        <v>1134</v>
      </c>
    </row>
    <row r="41" spans="1:21">
      <c r="A41" s="4" t="s">
        <v>37</v>
      </c>
      <c r="B41" s="4" t="s">
        <v>424</v>
      </c>
      <c r="C41" s="4">
        <v>433</v>
      </c>
      <c r="D41" s="4">
        <v>5196</v>
      </c>
      <c r="E41" s="116" t="s">
        <v>37</v>
      </c>
      <c r="F41" s="123">
        <v>24038</v>
      </c>
      <c r="G41" s="4">
        <v>7475</v>
      </c>
      <c r="H41" s="19">
        <v>16563</v>
      </c>
      <c r="I41" s="4">
        <v>0.32</v>
      </c>
      <c r="J41" s="23">
        <v>11262.839999999998</v>
      </c>
      <c r="K41" s="4"/>
      <c r="L41" s="4"/>
      <c r="M41" s="4"/>
      <c r="N41" s="23">
        <v>18737.839999999997</v>
      </c>
      <c r="O41" s="4"/>
      <c r="P41" s="4">
        <v>251</v>
      </c>
      <c r="Q41" s="59">
        <v>74.652749003984056</v>
      </c>
      <c r="R41" s="19"/>
      <c r="S41" s="59">
        <v>69.602259385286672</v>
      </c>
      <c r="T41" s="60">
        <v>1318</v>
      </c>
    </row>
    <row r="42" spans="1:21">
      <c r="A42" s="4" t="s">
        <v>38</v>
      </c>
      <c r="B42" s="4" t="s">
        <v>425</v>
      </c>
      <c r="C42" s="4">
        <v>480</v>
      </c>
      <c r="D42" s="4">
        <v>5760</v>
      </c>
      <c r="E42" s="4" t="s">
        <v>38</v>
      </c>
      <c r="F42" s="60">
        <v>24492</v>
      </c>
      <c r="G42" s="4">
        <v>7475</v>
      </c>
      <c r="H42" s="19">
        <v>17017</v>
      </c>
      <c r="I42" s="4">
        <v>0.32</v>
      </c>
      <c r="J42" s="23">
        <v>11571.56</v>
      </c>
      <c r="K42" s="4"/>
      <c r="L42" s="4"/>
      <c r="M42" s="4"/>
      <c r="N42" s="23">
        <v>19046.559999999998</v>
      </c>
      <c r="O42" s="4"/>
      <c r="P42" s="4">
        <v>251</v>
      </c>
      <c r="Q42" s="59">
        <v>75.882709163346604</v>
      </c>
      <c r="R42" s="19"/>
      <c r="S42" s="59">
        <v>75.906620408094696</v>
      </c>
      <c r="T42" s="60">
        <v>5793</v>
      </c>
    </row>
    <row r="43" spans="1:21">
      <c r="A43" s="4" t="s">
        <v>39</v>
      </c>
      <c r="B43" s="4" t="s">
        <v>426</v>
      </c>
      <c r="C43" s="4">
        <v>368</v>
      </c>
      <c r="D43" s="4">
        <v>4416</v>
      </c>
      <c r="E43" s="116" t="s">
        <v>39</v>
      </c>
      <c r="F43" s="123">
        <v>21484</v>
      </c>
      <c r="G43" s="4">
        <v>7475</v>
      </c>
      <c r="H43" s="19">
        <v>14009</v>
      </c>
      <c r="I43" s="4">
        <v>0.32</v>
      </c>
      <c r="J43" s="23">
        <v>9526.119999999999</v>
      </c>
      <c r="K43" s="4"/>
      <c r="L43" s="4"/>
      <c r="M43" s="4"/>
      <c r="N43" s="23">
        <v>17001.12</v>
      </c>
      <c r="O43" s="4"/>
      <c r="P43" s="4">
        <v>251</v>
      </c>
      <c r="Q43" s="59">
        <v>67.73354581673307</v>
      </c>
      <c r="R43" s="19"/>
      <c r="S43" s="59">
        <v>65.196645868036924</v>
      </c>
      <c r="T43" s="4">
        <v>685</v>
      </c>
    </row>
    <row r="44" spans="1:21">
      <c r="A44" s="29" t="s">
        <v>40</v>
      </c>
      <c r="B44" s="29" t="s">
        <v>427</v>
      </c>
      <c r="C44" s="29">
        <v>500</v>
      </c>
      <c r="D44" s="29">
        <v>6000</v>
      </c>
      <c r="E44" s="29" t="s">
        <v>40</v>
      </c>
      <c r="F44" s="29"/>
      <c r="G44" s="29">
        <v>7475</v>
      </c>
      <c r="H44" s="29">
        <v>-7475</v>
      </c>
      <c r="I44" s="29">
        <v>0.32</v>
      </c>
      <c r="J44" s="39">
        <v>-5082.9999999999991</v>
      </c>
      <c r="K44" s="29"/>
      <c r="L44" s="29"/>
      <c r="M44" s="29"/>
      <c r="N44" s="39">
        <v>2392.0000000000009</v>
      </c>
      <c r="O44" s="29"/>
      <c r="P44" s="29">
        <v>251</v>
      </c>
      <c r="Q44" s="82" t="s">
        <v>377</v>
      </c>
      <c r="R44" s="29"/>
      <c r="S44" s="82" t="s">
        <v>377</v>
      </c>
      <c r="T44" s="29">
        <v>304</v>
      </c>
      <c r="U44" s="120" t="s">
        <v>378</v>
      </c>
    </row>
    <row r="45" spans="1:21">
      <c r="A45" s="4" t="s">
        <v>41</v>
      </c>
      <c r="B45" s="4" t="s">
        <v>428</v>
      </c>
      <c r="C45" s="4">
        <v>550</v>
      </c>
      <c r="D45" s="4">
        <v>6600</v>
      </c>
      <c r="E45" s="116" t="s">
        <v>41</v>
      </c>
      <c r="F45" s="123">
        <v>29637</v>
      </c>
      <c r="G45" s="4">
        <v>7475</v>
      </c>
      <c r="H45" s="19">
        <v>22162</v>
      </c>
      <c r="I45" s="4">
        <v>0.32</v>
      </c>
      <c r="J45" s="23">
        <v>15070.159999999998</v>
      </c>
      <c r="K45" s="4"/>
      <c r="L45" s="4"/>
      <c r="M45" s="4"/>
      <c r="N45" s="23">
        <v>22545.159999999996</v>
      </c>
      <c r="O45" s="4"/>
      <c r="P45" s="4">
        <v>251</v>
      </c>
      <c r="Q45" s="59">
        <v>89.82135458167329</v>
      </c>
      <c r="R45" s="19"/>
      <c r="S45" s="59">
        <v>73.479185776459346</v>
      </c>
      <c r="T45" s="4">
        <v>636</v>
      </c>
    </row>
    <row r="46" spans="1:21">
      <c r="A46" s="4" t="s">
        <v>42</v>
      </c>
      <c r="B46" s="4" t="s">
        <v>429</v>
      </c>
      <c r="C46" s="4">
        <v>395</v>
      </c>
      <c r="D46" s="4">
        <v>4740</v>
      </c>
      <c r="E46" s="116" t="s">
        <v>42</v>
      </c>
      <c r="F46" s="123">
        <v>22767</v>
      </c>
      <c r="G46" s="4">
        <v>7475</v>
      </c>
      <c r="H46" s="19">
        <v>15292</v>
      </c>
      <c r="I46" s="4">
        <v>0.32</v>
      </c>
      <c r="J46" s="23">
        <v>10398.56</v>
      </c>
      <c r="K46" s="4"/>
      <c r="L46" s="4"/>
      <c r="M46" s="4"/>
      <c r="N46" s="23">
        <v>17873.559999999998</v>
      </c>
      <c r="O46" s="4"/>
      <c r="P46" s="4">
        <v>251</v>
      </c>
      <c r="Q46" s="59">
        <v>71.209402390438242</v>
      </c>
      <c r="R46" s="19"/>
      <c r="S46" s="59">
        <v>66.564243497098516</v>
      </c>
      <c r="T46" s="4">
        <v>621</v>
      </c>
    </row>
    <row r="47" spans="1:21">
      <c r="A47" s="4" t="s">
        <v>43</v>
      </c>
      <c r="B47" s="4" t="s">
        <v>430</v>
      </c>
      <c r="C47" s="4">
        <v>550</v>
      </c>
      <c r="D47" s="4">
        <v>6600</v>
      </c>
      <c r="E47" s="116" t="s">
        <v>43</v>
      </c>
      <c r="F47" s="123">
        <v>26165</v>
      </c>
      <c r="G47" s="4">
        <v>7475</v>
      </c>
      <c r="H47" s="19">
        <v>18690</v>
      </c>
      <c r="I47" s="4">
        <v>0.32</v>
      </c>
      <c r="J47" s="23">
        <v>12709.199999999999</v>
      </c>
      <c r="K47" s="4"/>
      <c r="L47" s="4"/>
      <c r="M47" s="4"/>
      <c r="N47" s="23">
        <v>20184.199999999997</v>
      </c>
      <c r="O47" s="4"/>
      <c r="P47" s="4">
        <v>251</v>
      </c>
      <c r="Q47" s="59">
        <v>80.415139442231066</v>
      </c>
      <c r="R47" s="19"/>
      <c r="S47" s="59">
        <v>82.07409756145897</v>
      </c>
      <c r="T47" s="4">
        <v>599</v>
      </c>
    </row>
    <row r="48" spans="1:21">
      <c r="A48" s="4" t="s">
        <v>44</v>
      </c>
      <c r="B48" s="4" t="s">
        <v>431</v>
      </c>
      <c r="C48" s="4">
        <v>368</v>
      </c>
      <c r="D48" s="4">
        <v>4416</v>
      </c>
      <c r="E48" s="116" t="s">
        <v>44</v>
      </c>
      <c r="F48" s="123">
        <v>22544</v>
      </c>
      <c r="G48" s="4">
        <v>7475</v>
      </c>
      <c r="H48" s="19">
        <v>15069</v>
      </c>
      <c r="I48" s="4">
        <v>0.32</v>
      </c>
      <c r="J48" s="23">
        <v>10246.919999999998</v>
      </c>
      <c r="K48" s="4"/>
      <c r="L48" s="4"/>
      <c r="M48" s="4"/>
      <c r="N48" s="23">
        <v>17721.919999999998</v>
      </c>
      <c r="O48" s="4"/>
      <c r="P48" s="4">
        <v>251</v>
      </c>
      <c r="Q48" s="59">
        <v>70.605258964143417</v>
      </c>
      <c r="R48" s="19"/>
      <c r="S48" s="59">
        <v>62.544916126469374</v>
      </c>
      <c r="T48" s="4">
        <v>662</v>
      </c>
    </row>
    <row r="49" spans="1:20">
      <c r="A49" s="4" t="s">
        <v>45</v>
      </c>
      <c r="B49" s="4" t="s">
        <v>432</v>
      </c>
      <c r="C49" s="4">
        <v>500</v>
      </c>
      <c r="D49" s="4">
        <v>6000</v>
      </c>
      <c r="E49" s="116" t="s">
        <v>45</v>
      </c>
      <c r="F49" s="123">
        <v>22309</v>
      </c>
      <c r="G49" s="4">
        <v>7475</v>
      </c>
      <c r="H49" s="19">
        <v>14834</v>
      </c>
      <c r="I49" s="4">
        <v>0.32</v>
      </c>
      <c r="J49" s="23">
        <v>10087.119999999999</v>
      </c>
      <c r="K49" s="4"/>
      <c r="L49" s="4"/>
      <c r="M49" s="4"/>
      <c r="N49" s="23">
        <v>17562.12</v>
      </c>
      <c r="O49" s="4"/>
      <c r="P49" s="4">
        <v>251</v>
      </c>
      <c r="Q49" s="59">
        <v>69.968605577689246</v>
      </c>
      <c r="R49" s="19"/>
      <c r="S49" s="59">
        <v>85.752745112776807</v>
      </c>
      <c r="T49" s="4">
        <v>554</v>
      </c>
    </row>
    <row r="50" spans="1:20">
      <c r="A50" s="4" t="s">
        <v>46</v>
      </c>
      <c r="B50" s="4" t="s">
        <v>433</v>
      </c>
      <c r="C50" s="4">
        <v>525</v>
      </c>
      <c r="D50" s="4">
        <v>6300</v>
      </c>
      <c r="E50" s="116" t="s">
        <v>46</v>
      </c>
      <c r="F50" s="123">
        <v>26240</v>
      </c>
      <c r="G50" s="4">
        <v>7475</v>
      </c>
      <c r="H50" s="19">
        <v>18765</v>
      </c>
      <c r="I50" s="4">
        <v>0.32</v>
      </c>
      <c r="J50" s="23">
        <v>12760.199999999999</v>
      </c>
      <c r="K50" s="4"/>
      <c r="L50" s="4"/>
      <c r="M50" s="4"/>
      <c r="N50" s="23">
        <v>20235.199999999997</v>
      </c>
      <c r="O50" s="4"/>
      <c r="P50" s="4">
        <v>251</v>
      </c>
      <c r="Q50" s="59">
        <v>80.618326693227075</v>
      </c>
      <c r="R50" s="19"/>
      <c r="S50" s="59">
        <v>78.146003004665147</v>
      </c>
      <c r="T50" s="4">
        <v>373</v>
      </c>
    </row>
    <row r="51" spans="1:20">
      <c r="A51" s="4" t="s">
        <v>47</v>
      </c>
      <c r="B51" s="4" t="s">
        <v>434</v>
      </c>
      <c r="C51" s="4">
        <v>425</v>
      </c>
      <c r="D51" s="4">
        <v>5100</v>
      </c>
      <c r="E51" s="116" t="s">
        <v>47</v>
      </c>
      <c r="F51" s="123">
        <v>24428</v>
      </c>
      <c r="G51" s="4">
        <v>7475</v>
      </c>
      <c r="H51" s="19">
        <v>16953</v>
      </c>
      <c r="I51" s="4">
        <v>0.32</v>
      </c>
      <c r="J51" s="23">
        <v>11528.039999999999</v>
      </c>
      <c r="K51" s="4"/>
      <c r="L51" s="4"/>
      <c r="M51" s="4"/>
      <c r="N51" s="23">
        <v>19003.04</v>
      </c>
      <c r="O51" s="4"/>
      <c r="P51" s="4">
        <v>251</v>
      </c>
      <c r="Q51" s="59">
        <v>75.709322709163345</v>
      </c>
      <c r="R51" s="19"/>
      <c r="S51" s="59">
        <v>67.362906145543036</v>
      </c>
      <c r="T51" s="4">
        <v>397</v>
      </c>
    </row>
    <row r="52" spans="1:20">
      <c r="A52" s="4" t="s">
        <v>48</v>
      </c>
      <c r="B52" s="4" t="s">
        <v>435</v>
      </c>
      <c r="C52" s="4">
        <v>525</v>
      </c>
      <c r="D52" s="4">
        <v>6300</v>
      </c>
      <c r="E52" s="116" t="s">
        <v>48</v>
      </c>
      <c r="F52" s="123">
        <v>24877</v>
      </c>
      <c r="G52" s="4">
        <v>7475</v>
      </c>
      <c r="H52" s="19">
        <v>17402</v>
      </c>
      <c r="I52" s="4">
        <v>0.32</v>
      </c>
      <c r="J52" s="23">
        <v>11833.359999999999</v>
      </c>
      <c r="K52" s="4"/>
      <c r="L52" s="4"/>
      <c r="M52" s="4"/>
      <c r="N52" s="23">
        <v>19308.36</v>
      </c>
      <c r="O52" s="4"/>
      <c r="P52" s="4">
        <v>251</v>
      </c>
      <c r="Q52" s="59">
        <v>76.925737051792836</v>
      </c>
      <c r="R52" s="19"/>
      <c r="S52" s="59">
        <v>81.897167858896339</v>
      </c>
      <c r="T52" s="4">
        <v>333</v>
      </c>
    </row>
    <row r="53" spans="1:20">
      <c r="A53" s="4" t="s">
        <v>49</v>
      </c>
      <c r="B53" s="4" t="s">
        <v>436</v>
      </c>
      <c r="C53" s="4">
        <v>550</v>
      </c>
      <c r="D53" s="4">
        <v>6600</v>
      </c>
      <c r="E53" s="116" t="s">
        <v>49</v>
      </c>
      <c r="F53" s="123">
        <v>25446</v>
      </c>
      <c r="G53" s="4">
        <v>7475</v>
      </c>
      <c r="H53" s="19">
        <v>17971</v>
      </c>
      <c r="I53" s="4">
        <v>0.32</v>
      </c>
      <c r="J53" s="23">
        <v>12220.279999999999</v>
      </c>
      <c r="K53" s="4"/>
      <c r="L53" s="4"/>
      <c r="M53" s="4"/>
      <c r="N53" s="23">
        <v>19695.28</v>
      </c>
      <c r="O53" s="4"/>
      <c r="P53" s="4">
        <v>251</v>
      </c>
      <c r="Q53" s="59">
        <v>78.467250996015935</v>
      </c>
      <c r="R53" s="19"/>
      <c r="S53" s="59">
        <v>84.111523166971992</v>
      </c>
      <c r="T53" s="4">
        <v>281</v>
      </c>
    </row>
    <row r="54" spans="1:20">
      <c r="A54" s="4" t="s">
        <v>50</v>
      </c>
      <c r="B54" s="4" t="s">
        <v>437</v>
      </c>
      <c r="C54" s="4">
        <v>525</v>
      </c>
      <c r="D54" s="4">
        <v>6300</v>
      </c>
      <c r="E54" s="116" t="s">
        <v>50</v>
      </c>
      <c r="F54" s="123">
        <v>22846</v>
      </c>
      <c r="G54" s="4">
        <v>7475</v>
      </c>
      <c r="H54" s="19">
        <v>15371</v>
      </c>
      <c r="I54" s="4">
        <v>0.32</v>
      </c>
      <c r="J54" s="23">
        <v>10452.279999999999</v>
      </c>
      <c r="K54" s="4"/>
      <c r="L54" s="4"/>
      <c r="M54" s="4"/>
      <c r="N54" s="23">
        <v>17927.28</v>
      </c>
      <c r="O54" s="4"/>
      <c r="P54" s="4">
        <v>251</v>
      </c>
      <c r="Q54" s="59">
        <v>71.423426294820715</v>
      </c>
      <c r="R54" s="19"/>
      <c r="S54" s="59">
        <v>88.206353668822047</v>
      </c>
      <c r="T54" s="4">
        <v>348</v>
      </c>
    </row>
    <row r="55" spans="1:20">
      <c r="A55" s="4" t="s">
        <v>51</v>
      </c>
      <c r="B55" s="4" t="s">
        <v>438</v>
      </c>
      <c r="C55" s="4">
        <v>495</v>
      </c>
      <c r="D55" s="4">
        <v>5940</v>
      </c>
      <c r="E55" s="116" t="s">
        <v>51</v>
      </c>
      <c r="F55" s="123">
        <v>23621</v>
      </c>
      <c r="G55" s="4">
        <v>7475</v>
      </c>
      <c r="H55" s="19">
        <v>16146</v>
      </c>
      <c r="I55" s="4">
        <v>0.32</v>
      </c>
      <c r="J55" s="23">
        <v>10979.279999999999</v>
      </c>
      <c r="K55" s="4"/>
      <c r="L55" s="4"/>
      <c r="M55" s="4"/>
      <c r="N55" s="23">
        <v>18454.28</v>
      </c>
      <c r="O55" s="4"/>
      <c r="P55" s="4">
        <v>251</v>
      </c>
      <c r="Q55" s="59">
        <v>73.523027888446208</v>
      </c>
      <c r="R55" s="19"/>
      <c r="S55" s="59">
        <v>80.791014333802252</v>
      </c>
      <c r="T55" s="4">
        <v>125</v>
      </c>
    </row>
    <row r="56" spans="1:20">
      <c r="A56" s="4" t="s">
        <v>52</v>
      </c>
      <c r="B56" s="4" t="s">
        <v>439</v>
      </c>
      <c r="C56" s="4">
        <v>528</v>
      </c>
      <c r="D56" s="4">
        <v>6336</v>
      </c>
      <c r="E56" s="116" t="s">
        <v>52</v>
      </c>
      <c r="F56" s="123">
        <v>23704</v>
      </c>
      <c r="G56" s="4">
        <v>7475</v>
      </c>
      <c r="H56" s="19">
        <v>16229</v>
      </c>
      <c r="I56" s="4">
        <v>0.32</v>
      </c>
      <c r="J56" s="23">
        <v>11035.72</v>
      </c>
      <c r="K56" s="4"/>
      <c r="L56" s="4"/>
      <c r="M56" s="4"/>
      <c r="N56" s="23">
        <v>18510.72</v>
      </c>
      <c r="O56" s="4"/>
      <c r="P56" s="4">
        <v>251</v>
      </c>
      <c r="Q56" s="59">
        <v>73.747888446215143</v>
      </c>
      <c r="R56" s="19"/>
      <c r="S56" s="59">
        <v>85.914324240224033</v>
      </c>
      <c r="T56" s="60">
        <v>1620</v>
      </c>
    </row>
    <row r="57" spans="1:20">
      <c r="A57" s="4" t="s">
        <v>53</v>
      </c>
      <c r="B57" s="4" t="s">
        <v>440</v>
      </c>
      <c r="C57" s="4">
        <v>550</v>
      </c>
      <c r="D57" s="4">
        <v>6600</v>
      </c>
      <c r="E57" s="116" t="s">
        <v>53</v>
      </c>
      <c r="F57" s="123">
        <v>23760</v>
      </c>
      <c r="G57" s="4">
        <v>7475</v>
      </c>
      <c r="H57" s="19">
        <v>16285</v>
      </c>
      <c r="I57" s="4">
        <v>0.32</v>
      </c>
      <c r="J57" s="23">
        <v>11073.8</v>
      </c>
      <c r="K57" s="4"/>
      <c r="L57" s="4"/>
      <c r="M57" s="4"/>
      <c r="N57" s="23">
        <v>18548.8</v>
      </c>
      <c r="O57" s="4"/>
      <c r="P57" s="4">
        <v>251</v>
      </c>
      <c r="Q57" s="59">
        <v>73.899601593625491</v>
      </c>
      <c r="R57" s="19"/>
      <c r="S57" s="59">
        <v>89.310359699818861</v>
      </c>
      <c r="T57" s="4">
        <v>813</v>
      </c>
    </row>
    <row r="58" spans="1:20">
      <c r="A58" s="4" t="s">
        <v>54</v>
      </c>
      <c r="B58" s="4" t="s">
        <v>441</v>
      </c>
      <c r="C58" s="4">
        <v>450</v>
      </c>
      <c r="D58" s="4">
        <v>5400</v>
      </c>
      <c r="E58" s="116" t="s">
        <v>54</v>
      </c>
      <c r="F58" s="123">
        <v>25544</v>
      </c>
      <c r="G58" s="4">
        <v>7475</v>
      </c>
      <c r="H58" s="19">
        <v>18069</v>
      </c>
      <c r="I58" s="4">
        <v>0.32</v>
      </c>
      <c r="J58" s="23">
        <v>12286.919999999998</v>
      </c>
      <c r="K58" s="4"/>
      <c r="L58" s="4"/>
      <c r="M58" s="4"/>
      <c r="N58" s="23">
        <v>19761.919999999998</v>
      </c>
      <c r="O58" s="4"/>
      <c r="P58" s="4">
        <v>251</v>
      </c>
      <c r="Q58" s="59">
        <v>78.732749003984054</v>
      </c>
      <c r="R58" s="19"/>
      <c r="S58" s="59">
        <v>68.586453138156628</v>
      </c>
      <c r="T58" s="4">
        <v>590</v>
      </c>
    </row>
    <row r="59" spans="1:20">
      <c r="A59" s="4" t="s">
        <v>55</v>
      </c>
      <c r="B59" s="4" t="s">
        <v>442</v>
      </c>
      <c r="C59" s="4">
        <v>495</v>
      </c>
      <c r="D59" s="4">
        <v>5940</v>
      </c>
      <c r="E59" s="116" t="s">
        <v>55</v>
      </c>
      <c r="F59" s="123">
        <v>25578</v>
      </c>
      <c r="G59" s="4">
        <v>7475</v>
      </c>
      <c r="H59" s="19">
        <v>18103</v>
      </c>
      <c r="I59" s="4">
        <v>0.32</v>
      </c>
      <c r="J59" s="23">
        <v>12310.039999999999</v>
      </c>
      <c r="K59" s="4"/>
      <c r="L59" s="4"/>
      <c r="M59" s="4"/>
      <c r="N59" s="23">
        <v>19785.04</v>
      </c>
      <c r="O59" s="4"/>
      <c r="P59" s="4">
        <v>251</v>
      </c>
      <c r="Q59" s="59">
        <v>78.824860557768929</v>
      </c>
      <c r="R59" s="19"/>
      <c r="S59" s="59">
        <v>75.356936351910335</v>
      </c>
      <c r="T59" s="60">
        <v>1868</v>
      </c>
    </row>
    <row r="60" spans="1:20">
      <c r="A60" s="13" t="s">
        <v>56</v>
      </c>
      <c r="B60" s="13" t="s">
        <v>383</v>
      </c>
      <c r="C60" s="13">
        <v>460</v>
      </c>
      <c r="D60" s="13">
        <v>5520</v>
      </c>
      <c r="E60" s="13" t="s">
        <v>56</v>
      </c>
      <c r="F60" s="24">
        <v>24108</v>
      </c>
      <c r="G60" s="13">
        <v>7475</v>
      </c>
      <c r="H60" s="13">
        <v>16633</v>
      </c>
      <c r="I60" s="13">
        <v>0.32</v>
      </c>
      <c r="J60" s="11">
        <v>11310.439999999999</v>
      </c>
      <c r="K60" s="13"/>
      <c r="L60" s="13"/>
      <c r="M60" s="13"/>
      <c r="N60" s="11">
        <v>18785.439999999999</v>
      </c>
      <c r="O60" s="13"/>
      <c r="P60" s="13">
        <v>251</v>
      </c>
      <c r="Q60" s="11">
        <v>74.842390438247008</v>
      </c>
      <c r="R60" s="13"/>
      <c r="S60" s="11">
        <v>73.754993228798483</v>
      </c>
      <c r="T60" s="12">
        <v>20166</v>
      </c>
    </row>
    <row r="61" spans="1:20">
      <c r="A61" s="4" t="s">
        <v>57</v>
      </c>
      <c r="B61" s="4" t="s">
        <v>443</v>
      </c>
      <c r="C61" s="4">
        <v>450</v>
      </c>
      <c r="D61" s="4">
        <v>5400</v>
      </c>
      <c r="E61" s="4" t="s">
        <v>57</v>
      </c>
      <c r="F61" s="123">
        <v>26706</v>
      </c>
      <c r="G61" s="4">
        <v>7475</v>
      </c>
      <c r="H61" s="19">
        <v>19231</v>
      </c>
      <c r="I61" s="4">
        <v>0.32</v>
      </c>
      <c r="J61" s="23">
        <v>13077.079999999998</v>
      </c>
      <c r="K61" s="4"/>
      <c r="L61" s="4"/>
      <c r="M61" s="4"/>
      <c r="N61" s="23">
        <v>20552.079999999998</v>
      </c>
      <c r="O61" s="4"/>
      <c r="P61" s="4">
        <v>251</v>
      </c>
      <c r="Q61" s="59">
        <v>81.880796812748997</v>
      </c>
      <c r="R61" s="19"/>
      <c r="S61" s="59">
        <v>65.949529196071637</v>
      </c>
      <c r="T61" s="60">
        <v>1548</v>
      </c>
    </row>
    <row r="62" spans="1:20">
      <c r="A62" s="4" t="s">
        <v>58</v>
      </c>
      <c r="B62" s="4" t="s">
        <v>444</v>
      </c>
      <c r="C62" s="4">
        <v>395</v>
      </c>
      <c r="D62" s="4">
        <v>4740</v>
      </c>
      <c r="E62" s="4" t="s">
        <v>58</v>
      </c>
      <c r="F62" s="123">
        <v>21171</v>
      </c>
      <c r="G62" s="4">
        <v>7475</v>
      </c>
      <c r="H62" s="19">
        <v>13696</v>
      </c>
      <c r="I62" s="4">
        <v>0.32</v>
      </c>
      <c r="J62" s="23">
        <v>9313.2799999999988</v>
      </c>
      <c r="K62" s="4"/>
      <c r="L62" s="4"/>
      <c r="M62" s="4"/>
      <c r="N62" s="23">
        <v>16788.28</v>
      </c>
      <c r="O62" s="4"/>
      <c r="P62" s="4">
        <v>251</v>
      </c>
      <c r="Q62" s="59">
        <v>66.885577689243021</v>
      </c>
      <c r="R62" s="19"/>
      <c r="S62" s="59">
        <v>70.867295518063798</v>
      </c>
      <c r="T62" s="60">
        <v>1747</v>
      </c>
    </row>
    <row r="63" spans="1:20">
      <c r="A63" s="4" t="s">
        <v>59</v>
      </c>
      <c r="B63" s="4" t="s">
        <v>445</v>
      </c>
      <c r="C63" s="4">
        <v>412</v>
      </c>
      <c r="D63" s="4">
        <v>4944</v>
      </c>
      <c r="E63" s="4" t="s">
        <v>59</v>
      </c>
      <c r="F63" s="123">
        <v>23213</v>
      </c>
      <c r="G63" s="4">
        <v>7475</v>
      </c>
      <c r="H63" s="19">
        <v>15738</v>
      </c>
      <c r="I63" s="4">
        <v>0.32</v>
      </c>
      <c r="J63" s="23">
        <v>10701.839999999998</v>
      </c>
      <c r="K63" s="4"/>
      <c r="L63" s="4"/>
      <c r="M63" s="4"/>
      <c r="N63" s="23">
        <v>18176.839999999997</v>
      </c>
      <c r="O63" s="4"/>
      <c r="P63" s="4">
        <v>251</v>
      </c>
      <c r="Q63" s="59">
        <v>72.41768924302788</v>
      </c>
      <c r="R63" s="19"/>
      <c r="S63" s="59">
        <v>68.270612493700781</v>
      </c>
      <c r="T63" s="4">
        <v>701</v>
      </c>
    </row>
    <row r="64" spans="1:20">
      <c r="A64" s="4" t="s">
        <v>60</v>
      </c>
      <c r="B64" s="4" t="s">
        <v>446</v>
      </c>
      <c r="C64" s="4">
        <v>425</v>
      </c>
      <c r="D64" s="4">
        <v>5100</v>
      </c>
      <c r="E64" s="4" t="s">
        <v>60</v>
      </c>
      <c r="F64" s="123">
        <v>26255</v>
      </c>
      <c r="G64" s="4">
        <v>7475</v>
      </c>
      <c r="H64" s="19">
        <v>18780</v>
      </c>
      <c r="I64" s="4">
        <v>0.32</v>
      </c>
      <c r="J64" s="23">
        <v>12770.4</v>
      </c>
      <c r="K64" s="4"/>
      <c r="L64" s="4"/>
      <c r="M64" s="4"/>
      <c r="N64" s="23">
        <v>20245.400000000001</v>
      </c>
      <c r="O64" s="4"/>
      <c r="P64" s="4">
        <v>251</v>
      </c>
      <c r="Q64" s="59">
        <v>80.658964143426303</v>
      </c>
      <c r="R64" s="19"/>
      <c r="S64" s="59">
        <v>63.229177986110422</v>
      </c>
      <c r="T64" s="4">
        <v>435</v>
      </c>
    </row>
    <row r="65" spans="1:21">
      <c r="A65" s="4" t="s">
        <v>61</v>
      </c>
      <c r="B65" s="4" t="s">
        <v>447</v>
      </c>
      <c r="C65" s="4">
        <v>625</v>
      </c>
      <c r="D65" s="4">
        <v>7500</v>
      </c>
      <c r="E65" s="4" t="s">
        <v>61</v>
      </c>
      <c r="F65" s="123">
        <v>25437</v>
      </c>
      <c r="G65" s="4">
        <v>7475</v>
      </c>
      <c r="H65" s="19">
        <v>17962</v>
      </c>
      <c r="I65" s="4">
        <v>0.32</v>
      </c>
      <c r="J65" s="23">
        <v>12214.159999999998</v>
      </c>
      <c r="K65" s="4"/>
      <c r="L65" s="4"/>
      <c r="M65" s="4"/>
      <c r="N65" s="23">
        <v>19689.159999999996</v>
      </c>
      <c r="O65" s="4"/>
      <c r="P65" s="4">
        <v>251</v>
      </c>
      <c r="Q65" s="59">
        <v>78.442868525896401</v>
      </c>
      <c r="R65" s="19"/>
      <c r="S65" s="59">
        <v>95.61098594353443</v>
      </c>
      <c r="T65" s="4">
        <v>586</v>
      </c>
    </row>
    <row r="66" spans="1:21">
      <c r="A66" s="4" t="s">
        <v>62</v>
      </c>
      <c r="B66" s="4" t="s">
        <v>448</v>
      </c>
      <c r="C66" s="4">
        <v>525</v>
      </c>
      <c r="D66" s="4">
        <v>6300</v>
      </c>
      <c r="E66" s="4" t="s">
        <v>62</v>
      </c>
      <c r="F66" s="123">
        <v>24444</v>
      </c>
      <c r="G66" s="4">
        <v>7475</v>
      </c>
      <c r="H66" s="19">
        <v>16969</v>
      </c>
      <c r="I66" s="4">
        <v>0.32</v>
      </c>
      <c r="J66" s="23">
        <v>11538.919999999998</v>
      </c>
      <c r="K66" s="4"/>
      <c r="L66" s="4"/>
      <c r="M66" s="4"/>
      <c r="N66" s="23">
        <v>19013.919999999998</v>
      </c>
      <c r="O66" s="4"/>
      <c r="P66" s="4">
        <v>251</v>
      </c>
      <c r="Q66" s="59">
        <v>75.752669322709153</v>
      </c>
      <c r="R66" s="19"/>
      <c r="S66" s="59">
        <v>83.165386201267296</v>
      </c>
      <c r="T66" s="60">
        <v>2151</v>
      </c>
    </row>
    <row r="67" spans="1:21">
      <c r="A67" s="4" t="s">
        <v>63</v>
      </c>
      <c r="B67" s="4" t="s">
        <v>449</v>
      </c>
      <c r="C67" s="4">
        <v>495</v>
      </c>
      <c r="D67" s="4">
        <v>5940</v>
      </c>
      <c r="E67" s="4" t="s">
        <v>63</v>
      </c>
      <c r="F67" s="123">
        <v>23881</v>
      </c>
      <c r="G67" s="4">
        <v>7475</v>
      </c>
      <c r="H67" s="19">
        <v>16406</v>
      </c>
      <c r="I67" s="4">
        <v>0.32</v>
      </c>
      <c r="J67" s="23">
        <v>11156.079999999998</v>
      </c>
      <c r="K67" s="4"/>
      <c r="L67" s="4"/>
      <c r="M67" s="4"/>
      <c r="N67" s="23">
        <v>18631.079999999998</v>
      </c>
      <c r="O67" s="4"/>
      <c r="P67" s="4">
        <v>251</v>
      </c>
      <c r="Q67" s="59">
        <v>74.227410358565734</v>
      </c>
      <c r="R67" s="19"/>
      <c r="S67" s="59">
        <v>80.024346414700602</v>
      </c>
      <c r="T67" s="4">
        <v>176</v>
      </c>
    </row>
    <row r="68" spans="1:21">
      <c r="A68" s="4" t="s">
        <v>64</v>
      </c>
      <c r="B68" s="4" t="s">
        <v>450</v>
      </c>
      <c r="C68" s="4">
        <v>520</v>
      </c>
      <c r="D68" s="4">
        <v>6240</v>
      </c>
      <c r="E68" s="4" t="s">
        <v>64</v>
      </c>
      <c r="F68" s="123">
        <v>24514</v>
      </c>
      <c r="G68" s="4">
        <v>7475</v>
      </c>
      <c r="H68" s="19">
        <v>17039</v>
      </c>
      <c r="I68" s="4">
        <v>0.32</v>
      </c>
      <c r="J68" s="23">
        <v>11586.519999999999</v>
      </c>
      <c r="K68" s="4"/>
      <c r="L68" s="4"/>
      <c r="M68" s="4"/>
      <c r="N68" s="23">
        <v>19061.519999999997</v>
      </c>
      <c r="O68" s="4"/>
      <c r="P68" s="4">
        <v>251</v>
      </c>
      <c r="Q68" s="59">
        <v>75.942310756972105</v>
      </c>
      <c r="R68" s="19"/>
      <c r="S68" s="59">
        <v>82.167634060662536</v>
      </c>
      <c r="T68" s="4">
        <v>277</v>
      </c>
    </row>
    <row r="69" spans="1:21">
      <c r="A69" s="4" t="s">
        <v>65</v>
      </c>
      <c r="B69" s="4" t="s">
        <v>451</v>
      </c>
      <c r="C69" s="4">
        <v>618</v>
      </c>
      <c r="D69" s="4">
        <v>7416</v>
      </c>
      <c r="E69" s="4" t="s">
        <v>65</v>
      </c>
      <c r="F69" s="123">
        <v>26008</v>
      </c>
      <c r="G69" s="4">
        <v>7475</v>
      </c>
      <c r="H69" s="19">
        <v>18533</v>
      </c>
      <c r="I69" s="4">
        <v>0.32</v>
      </c>
      <c r="J69" s="23">
        <v>12602.439999999999</v>
      </c>
      <c r="K69" s="4"/>
      <c r="L69" s="4"/>
      <c r="M69" s="4"/>
      <c r="N69" s="23">
        <v>20077.439999999999</v>
      </c>
      <c r="O69" s="4"/>
      <c r="P69" s="4">
        <v>251</v>
      </c>
      <c r="Q69" s="59">
        <v>79.989800796812744</v>
      </c>
      <c r="R69" s="19"/>
      <c r="S69" s="59">
        <v>92.711819833604295</v>
      </c>
      <c r="T69" s="4">
        <v>704</v>
      </c>
    </row>
    <row r="70" spans="1:21">
      <c r="A70" s="29" t="s">
        <v>66</v>
      </c>
      <c r="B70" s="29" t="s">
        <v>452</v>
      </c>
      <c r="C70" s="29">
        <v>500</v>
      </c>
      <c r="D70" s="29">
        <v>6000</v>
      </c>
      <c r="E70" s="29" t="s">
        <v>66</v>
      </c>
      <c r="F70" s="29"/>
      <c r="G70" s="29">
        <v>7475</v>
      </c>
      <c r="H70" s="29">
        <v>-7475</v>
      </c>
      <c r="I70" s="29">
        <v>0.32</v>
      </c>
      <c r="J70" s="39">
        <v>-5082.9999999999991</v>
      </c>
      <c r="K70" s="29"/>
      <c r="L70" s="29"/>
      <c r="M70" s="29"/>
      <c r="N70" s="39"/>
      <c r="O70" s="29"/>
      <c r="P70" s="29">
        <v>251</v>
      </c>
      <c r="Q70" s="82" t="s">
        <v>377</v>
      </c>
      <c r="R70" s="82"/>
      <c r="S70" s="82" t="s">
        <v>377</v>
      </c>
      <c r="T70" s="29">
        <v>211</v>
      </c>
      <c r="U70" s="120" t="s">
        <v>378</v>
      </c>
    </row>
    <row r="71" spans="1:21">
      <c r="A71" s="29" t="s">
        <v>67</v>
      </c>
      <c r="B71" s="29" t="s">
        <v>453</v>
      </c>
      <c r="C71" s="29">
        <v>480</v>
      </c>
      <c r="D71" s="29">
        <v>5760</v>
      </c>
      <c r="E71" s="29" t="s">
        <v>67</v>
      </c>
      <c r="F71" s="29"/>
      <c r="G71" s="29">
        <v>7475</v>
      </c>
      <c r="H71" s="29">
        <v>-7475</v>
      </c>
      <c r="I71" s="29">
        <v>0.32</v>
      </c>
      <c r="J71" s="39">
        <v>-5082.9999999999991</v>
      </c>
      <c r="K71" s="29"/>
      <c r="L71" s="29"/>
      <c r="M71" s="29"/>
      <c r="N71" s="39"/>
      <c r="O71" s="29"/>
      <c r="P71" s="29">
        <v>251</v>
      </c>
      <c r="Q71" s="82" t="s">
        <v>377</v>
      </c>
      <c r="R71" s="82"/>
      <c r="S71" s="82" t="s">
        <v>377</v>
      </c>
      <c r="T71" s="29">
        <v>107</v>
      </c>
      <c r="U71" s="120" t="s">
        <v>378</v>
      </c>
    </row>
    <row r="72" spans="1:21">
      <c r="A72" s="4" t="s">
        <v>68</v>
      </c>
      <c r="B72" s="4" t="s">
        <v>454</v>
      </c>
      <c r="C72" s="4">
        <v>477</v>
      </c>
      <c r="D72" s="4">
        <v>5724</v>
      </c>
      <c r="E72" s="4" t="s">
        <v>68</v>
      </c>
      <c r="F72" s="123">
        <v>23268</v>
      </c>
      <c r="G72" s="4">
        <v>7475</v>
      </c>
      <c r="H72" s="19">
        <v>15793</v>
      </c>
      <c r="I72" s="4">
        <v>0.32</v>
      </c>
      <c r="J72" s="23">
        <v>10739.24</v>
      </c>
      <c r="K72" s="4"/>
      <c r="L72" s="4"/>
      <c r="M72" s="4"/>
      <c r="N72" s="23">
        <v>18214.239999999998</v>
      </c>
      <c r="O72" s="4"/>
      <c r="P72" s="4">
        <v>251</v>
      </c>
      <c r="Q72" s="59">
        <v>72.566693227091619</v>
      </c>
      <c r="R72" s="19"/>
      <c r="S72" s="59">
        <v>78.879162677114181</v>
      </c>
      <c r="T72" s="4">
        <v>419</v>
      </c>
    </row>
    <row r="73" spans="1:21">
      <c r="A73" s="4" t="s">
        <v>69</v>
      </c>
      <c r="B73" s="4" t="s">
        <v>455</v>
      </c>
      <c r="C73" s="4">
        <v>495</v>
      </c>
      <c r="D73" s="4">
        <v>5940</v>
      </c>
      <c r="E73" s="4" t="s">
        <v>69</v>
      </c>
      <c r="F73" s="123">
        <v>27123</v>
      </c>
      <c r="G73" s="4">
        <v>7475</v>
      </c>
      <c r="H73" s="19">
        <v>19648</v>
      </c>
      <c r="I73" s="4">
        <v>0.32</v>
      </c>
      <c r="J73" s="23">
        <v>13360.64</v>
      </c>
      <c r="K73" s="4"/>
      <c r="L73" s="4"/>
      <c r="M73" s="4"/>
      <c r="N73" s="23">
        <v>20835.64</v>
      </c>
      <c r="O73" s="4"/>
      <c r="P73" s="4">
        <v>251</v>
      </c>
      <c r="Q73" s="59">
        <v>83.010517928286845</v>
      </c>
      <c r="R73" s="19"/>
      <c r="S73" s="59">
        <v>71.557197187127443</v>
      </c>
      <c r="T73" s="4">
        <v>257</v>
      </c>
    </row>
    <row r="74" spans="1:21">
      <c r="A74" s="4" t="s">
        <v>70</v>
      </c>
      <c r="B74" s="4" t="s">
        <v>456</v>
      </c>
      <c r="C74" s="4">
        <v>395</v>
      </c>
      <c r="D74" s="4">
        <v>4740</v>
      </c>
      <c r="E74" s="4" t="s">
        <v>70</v>
      </c>
      <c r="F74" s="123">
        <v>23856</v>
      </c>
      <c r="G74" s="4">
        <v>7475</v>
      </c>
      <c r="H74" s="19">
        <v>16381</v>
      </c>
      <c r="I74" s="4">
        <v>0.32</v>
      </c>
      <c r="J74" s="23">
        <v>11139.079999999998</v>
      </c>
      <c r="K74" s="4"/>
      <c r="L74" s="4"/>
      <c r="M74" s="4"/>
      <c r="N74" s="23">
        <v>18614.079999999998</v>
      </c>
      <c r="O74" s="4"/>
      <c r="P74" s="4">
        <v>251</v>
      </c>
      <c r="Q74" s="59">
        <v>74.159681274900393</v>
      </c>
      <c r="R74" s="19"/>
      <c r="S74" s="59">
        <v>63.916132304148263</v>
      </c>
      <c r="T74" s="4">
        <v>776</v>
      </c>
    </row>
    <row r="75" spans="1:21">
      <c r="A75" s="4" t="s">
        <v>71</v>
      </c>
      <c r="B75" s="4" t="s">
        <v>457</v>
      </c>
      <c r="C75" s="4">
        <v>425</v>
      </c>
      <c r="D75" s="4">
        <v>5100</v>
      </c>
      <c r="E75" s="4" t="s">
        <v>71</v>
      </c>
      <c r="F75" s="123">
        <v>23706</v>
      </c>
      <c r="G75" s="4">
        <v>7475</v>
      </c>
      <c r="H75" s="19">
        <v>16231</v>
      </c>
      <c r="I75" s="4">
        <v>0.32</v>
      </c>
      <c r="J75" s="23">
        <v>11037.079999999998</v>
      </c>
      <c r="K75" s="4"/>
      <c r="L75" s="4"/>
      <c r="M75" s="4"/>
      <c r="N75" s="23">
        <v>18512.079999999998</v>
      </c>
      <c r="O75" s="4"/>
      <c r="P75" s="4">
        <v>251</v>
      </c>
      <c r="Q75" s="59">
        <v>73.75330677290836</v>
      </c>
      <c r="R75" s="19"/>
      <c r="S75" s="59">
        <v>69.149441877952128</v>
      </c>
      <c r="T75" s="60">
        <v>1244</v>
      </c>
    </row>
    <row r="76" spans="1:21">
      <c r="A76" s="4" t="s">
        <v>72</v>
      </c>
      <c r="B76" s="4" t="s">
        <v>458</v>
      </c>
      <c r="C76" s="4">
        <v>450</v>
      </c>
      <c r="D76" s="4">
        <v>5400</v>
      </c>
      <c r="E76" s="4" t="s">
        <v>72</v>
      </c>
      <c r="F76" s="123">
        <v>23783</v>
      </c>
      <c r="G76" s="4">
        <v>7475</v>
      </c>
      <c r="H76" s="19">
        <v>16308</v>
      </c>
      <c r="I76" s="4">
        <v>0.32</v>
      </c>
      <c r="J76" s="23">
        <v>11089.439999999999</v>
      </c>
      <c r="K76" s="4"/>
      <c r="L76" s="4"/>
      <c r="M76" s="4"/>
      <c r="N76" s="23">
        <v>18564.439999999999</v>
      </c>
      <c r="O76" s="4"/>
      <c r="P76" s="4">
        <v>251</v>
      </c>
      <c r="Q76" s="59">
        <v>73.961912350597601</v>
      </c>
      <c r="R76" s="19"/>
      <c r="S76" s="59">
        <v>73.010551355171515</v>
      </c>
      <c r="T76" s="4">
        <v>442</v>
      </c>
    </row>
    <row r="77" spans="1:21">
      <c r="A77" s="4" t="s">
        <v>73</v>
      </c>
      <c r="B77" s="4" t="s">
        <v>459</v>
      </c>
      <c r="C77" s="4">
        <v>495</v>
      </c>
      <c r="D77" s="4">
        <v>5940</v>
      </c>
      <c r="E77" s="4" t="s">
        <v>73</v>
      </c>
      <c r="F77" s="123">
        <v>24227</v>
      </c>
      <c r="G77" s="4">
        <v>7475</v>
      </c>
      <c r="H77" s="19">
        <v>16752</v>
      </c>
      <c r="I77" s="4">
        <v>0.32</v>
      </c>
      <c r="J77" s="23">
        <v>11391.359999999999</v>
      </c>
      <c r="K77" s="4"/>
      <c r="L77" s="4"/>
      <c r="M77" s="4"/>
      <c r="N77" s="23">
        <v>18866.36</v>
      </c>
      <c r="O77" s="4"/>
      <c r="P77" s="4">
        <v>251</v>
      </c>
      <c r="Q77" s="59">
        <v>75.164780876494021</v>
      </c>
      <c r="R77" s="19"/>
      <c r="S77" s="59">
        <v>79.026372866838116</v>
      </c>
      <c r="T77" s="60">
        <v>1958</v>
      </c>
    </row>
    <row r="78" spans="1:21">
      <c r="A78" s="4" t="s">
        <v>74</v>
      </c>
      <c r="B78" s="4" t="s">
        <v>460</v>
      </c>
      <c r="C78" s="4">
        <v>450</v>
      </c>
      <c r="D78" s="4">
        <v>5400</v>
      </c>
      <c r="E78" s="4" t="s">
        <v>74</v>
      </c>
      <c r="F78" s="123">
        <v>21675</v>
      </c>
      <c r="G78" s="4">
        <v>7475</v>
      </c>
      <c r="H78" s="19">
        <v>14200</v>
      </c>
      <c r="I78" s="4">
        <v>0.32</v>
      </c>
      <c r="J78" s="23">
        <v>9656</v>
      </c>
      <c r="K78" s="4"/>
      <c r="L78" s="4"/>
      <c r="M78" s="4"/>
      <c r="N78" s="23">
        <v>17131</v>
      </c>
      <c r="O78" s="4"/>
      <c r="P78" s="4">
        <v>251</v>
      </c>
      <c r="Q78" s="59">
        <v>68.250996015936252</v>
      </c>
      <c r="R78" s="19"/>
      <c r="S78" s="59">
        <v>79.119724476095968</v>
      </c>
      <c r="T78" s="60">
        <v>1546</v>
      </c>
    </row>
    <row r="79" spans="1:21">
      <c r="A79" s="4" t="s">
        <v>75</v>
      </c>
      <c r="B79" s="4" t="s">
        <v>461</v>
      </c>
      <c r="C79" s="4">
        <v>450</v>
      </c>
      <c r="D79" s="4">
        <v>5400</v>
      </c>
      <c r="E79" s="4" t="s">
        <v>75</v>
      </c>
      <c r="F79" s="123">
        <v>24327</v>
      </c>
      <c r="G79" s="4">
        <v>7475</v>
      </c>
      <c r="H79" s="19">
        <v>16852</v>
      </c>
      <c r="I79" s="4">
        <v>0.32</v>
      </c>
      <c r="J79" s="23">
        <v>11459.359999999999</v>
      </c>
      <c r="K79" s="4"/>
      <c r="L79" s="4"/>
      <c r="M79" s="4"/>
      <c r="N79" s="23">
        <v>18934.36</v>
      </c>
      <c r="O79" s="4"/>
      <c r="P79" s="4">
        <v>251</v>
      </c>
      <c r="Q79" s="59">
        <v>75.435697211155386</v>
      </c>
      <c r="R79" s="19"/>
      <c r="S79" s="59">
        <v>71.584146493464786</v>
      </c>
      <c r="T79" s="60">
        <v>1537</v>
      </c>
    </row>
    <row r="80" spans="1:21">
      <c r="A80" s="4" t="s">
        <v>76</v>
      </c>
      <c r="B80" s="4" t="s">
        <v>462</v>
      </c>
      <c r="C80" s="4">
        <v>450</v>
      </c>
      <c r="D80" s="4">
        <v>5400</v>
      </c>
      <c r="E80" s="4" t="s">
        <v>76</v>
      </c>
      <c r="F80" s="123">
        <v>24719</v>
      </c>
      <c r="G80" s="4">
        <v>7475</v>
      </c>
      <c r="H80" s="19">
        <v>17244</v>
      </c>
      <c r="I80" s="4">
        <v>0.32</v>
      </c>
      <c r="J80" s="23">
        <v>11725.919999999998</v>
      </c>
      <c r="K80" s="4"/>
      <c r="L80" s="4"/>
      <c r="M80" s="4"/>
      <c r="N80" s="23">
        <v>19200.919999999998</v>
      </c>
      <c r="O80" s="4"/>
      <c r="P80" s="4">
        <v>251</v>
      </c>
      <c r="Q80" s="59">
        <v>76.497689243027878</v>
      </c>
      <c r="R80" s="19"/>
      <c r="S80" s="59">
        <v>70.59036754488848</v>
      </c>
      <c r="T80" s="60">
        <v>2561</v>
      </c>
    </row>
    <row r="81" spans="1:21">
      <c r="A81" s="4" t="s">
        <v>77</v>
      </c>
      <c r="B81" s="4" t="s">
        <v>463</v>
      </c>
      <c r="C81" s="4">
        <v>595</v>
      </c>
      <c r="D81" s="4">
        <v>7140</v>
      </c>
      <c r="E81" s="4" t="s">
        <v>77</v>
      </c>
      <c r="F81" s="123">
        <v>24559</v>
      </c>
      <c r="G81" s="4">
        <v>7475</v>
      </c>
      <c r="H81" s="19">
        <v>17084</v>
      </c>
      <c r="I81" s="4">
        <v>0.32</v>
      </c>
      <c r="J81" s="23">
        <v>11617.119999999999</v>
      </c>
      <c r="K81" s="4"/>
      <c r="L81" s="4"/>
      <c r="M81" s="4"/>
      <c r="N81" s="23">
        <v>19092.12</v>
      </c>
      <c r="O81" s="4"/>
      <c r="P81" s="4">
        <v>251</v>
      </c>
      <c r="Q81" s="59">
        <v>76.064223107569717</v>
      </c>
      <c r="R81" s="19"/>
      <c r="S81" s="59">
        <v>93.868046083934104</v>
      </c>
      <c r="T81" s="60">
        <v>1983</v>
      </c>
    </row>
    <row r="82" spans="1:21">
      <c r="A82" s="4" t="s">
        <v>78</v>
      </c>
      <c r="B82" s="4" t="s">
        <v>464</v>
      </c>
      <c r="C82" s="4">
        <v>495</v>
      </c>
      <c r="D82" s="4">
        <v>5940</v>
      </c>
      <c r="E82" s="4" t="s">
        <v>78</v>
      </c>
      <c r="F82" s="123">
        <v>22014</v>
      </c>
      <c r="G82" s="4">
        <v>7475</v>
      </c>
      <c r="H82" s="19">
        <v>14539</v>
      </c>
      <c r="I82" s="4">
        <v>0.32</v>
      </c>
      <c r="J82" s="23">
        <v>9886.5199999999986</v>
      </c>
      <c r="K82" s="4"/>
      <c r="L82" s="4"/>
      <c r="M82" s="4"/>
      <c r="N82" s="23">
        <v>17361.519999999997</v>
      </c>
      <c r="O82" s="4"/>
      <c r="P82" s="4">
        <v>251</v>
      </c>
      <c r="Q82" s="59">
        <v>69.169402390438236</v>
      </c>
      <c r="R82" s="19"/>
      <c r="S82" s="59">
        <v>85.876121445587728</v>
      </c>
      <c r="T82" s="4">
        <v>951</v>
      </c>
    </row>
    <row r="83" spans="1:21">
      <c r="A83" s="13" t="s">
        <v>79</v>
      </c>
      <c r="B83" s="13" t="s">
        <v>384</v>
      </c>
      <c r="C83" s="13">
        <v>480</v>
      </c>
      <c r="D83" s="13">
        <v>5760</v>
      </c>
      <c r="E83" s="13" t="s">
        <v>79</v>
      </c>
      <c r="F83" s="12">
        <v>24337</v>
      </c>
      <c r="G83" s="13">
        <v>7475</v>
      </c>
      <c r="H83" s="13">
        <v>16862</v>
      </c>
      <c r="I83" s="13">
        <v>0.32</v>
      </c>
      <c r="J83" s="11">
        <v>11466.16</v>
      </c>
      <c r="K83" s="13"/>
      <c r="L83" s="13"/>
      <c r="M83" s="13"/>
      <c r="N83" s="11">
        <v>18941.16</v>
      </c>
      <c r="O83" s="13"/>
      <c r="P83" s="13">
        <v>251</v>
      </c>
      <c r="Q83" s="11">
        <v>75.462788844621514</v>
      </c>
      <c r="R83" s="13"/>
      <c r="S83" s="11">
        <v>76.329010472431463</v>
      </c>
      <c r="T83" s="12">
        <v>21208</v>
      </c>
    </row>
    <row r="84" spans="1:21">
      <c r="A84" s="4" t="s">
        <v>80</v>
      </c>
      <c r="B84" s="4" t="s">
        <v>465</v>
      </c>
      <c r="C84" s="4">
        <v>475</v>
      </c>
      <c r="D84" s="4">
        <v>5700</v>
      </c>
      <c r="E84" s="4" t="s">
        <v>80</v>
      </c>
      <c r="F84" s="123">
        <v>26274</v>
      </c>
      <c r="G84" s="4">
        <v>7475</v>
      </c>
      <c r="H84" s="19">
        <v>18799</v>
      </c>
      <c r="I84" s="4">
        <v>0.32</v>
      </c>
      <c r="J84" s="23">
        <v>12783.32</v>
      </c>
      <c r="K84" s="4"/>
      <c r="L84" s="4"/>
      <c r="M84" s="4"/>
      <c r="N84" s="23">
        <v>20258.32</v>
      </c>
      <c r="O84" s="4"/>
      <c r="P84" s="4">
        <v>251</v>
      </c>
      <c r="Q84" s="59">
        <v>80.71043824701195</v>
      </c>
      <c r="R84" s="19"/>
      <c r="S84" s="59">
        <v>70.622835457234359</v>
      </c>
      <c r="T84" s="60">
        <v>1175</v>
      </c>
    </row>
    <row r="85" spans="1:21">
      <c r="A85" s="4" t="s">
        <v>81</v>
      </c>
      <c r="B85" s="4" t="s">
        <v>466</v>
      </c>
      <c r="C85" s="4">
        <v>500</v>
      </c>
      <c r="D85" s="4">
        <v>6000</v>
      </c>
      <c r="E85" s="4" t="s">
        <v>81</v>
      </c>
      <c r="F85" s="123">
        <v>21323</v>
      </c>
      <c r="G85" s="4">
        <v>7475</v>
      </c>
      <c r="H85" s="19">
        <v>13848</v>
      </c>
      <c r="I85" s="4">
        <v>0.32</v>
      </c>
      <c r="J85" s="23">
        <v>9416.64</v>
      </c>
      <c r="K85" s="4"/>
      <c r="L85" s="4"/>
      <c r="M85" s="4"/>
      <c r="N85" s="23">
        <v>16891.64</v>
      </c>
      <c r="O85" s="4"/>
      <c r="P85" s="4">
        <v>251</v>
      </c>
      <c r="Q85" s="59">
        <v>67.297370517928286</v>
      </c>
      <c r="R85" s="19"/>
      <c r="S85" s="59">
        <v>89.156529502167942</v>
      </c>
      <c r="T85" s="60">
        <v>1035</v>
      </c>
    </row>
    <row r="86" spans="1:21">
      <c r="A86" s="4" t="s">
        <v>82</v>
      </c>
      <c r="B86" s="4" t="s">
        <v>467</v>
      </c>
      <c r="C86" s="4">
        <v>510</v>
      </c>
      <c r="D86" s="4">
        <v>6120</v>
      </c>
      <c r="E86" s="4" t="s">
        <v>82</v>
      </c>
      <c r="F86" s="123">
        <v>23000</v>
      </c>
      <c r="G86" s="4">
        <v>7475</v>
      </c>
      <c r="H86" s="19">
        <v>15525</v>
      </c>
      <c r="I86" s="4">
        <v>0.32</v>
      </c>
      <c r="J86" s="23">
        <v>10556.999999999998</v>
      </c>
      <c r="K86" s="4"/>
      <c r="L86" s="4"/>
      <c r="M86" s="4"/>
      <c r="N86" s="23">
        <v>18032</v>
      </c>
      <c r="O86" s="4"/>
      <c r="P86" s="4">
        <v>251</v>
      </c>
      <c r="Q86" s="59">
        <v>71.840637450199196</v>
      </c>
      <c r="R86" s="19"/>
      <c r="S86" s="59">
        <v>85.188553682342516</v>
      </c>
      <c r="T86" s="60">
        <v>1095</v>
      </c>
    </row>
    <row r="87" spans="1:21">
      <c r="A87" s="4" t="s">
        <v>83</v>
      </c>
      <c r="B87" s="4" t="s">
        <v>468</v>
      </c>
      <c r="C87" s="4">
        <v>495</v>
      </c>
      <c r="D87" s="4">
        <v>5940</v>
      </c>
      <c r="E87" s="4" t="s">
        <v>83</v>
      </c>
      <c r="F87" s="123">
        <v>25925</v>
      </c>
      <c r="G87" s="4">
        <v>7475</v>
      </c>
      <c r="H87" s="19">
        <v>18450</v>
      </c>
      <c r="I87" s="4">
        <v>0.32</v>
      </c>
      <c r="J87" s="23">
        <v>12545.999999999998</v>
      </c>
      <c r="K87" s="4"/>
      <c r="L87" s="4"/>
      <c r="M87" s="4"/>
      <c r="N87" s="23">
        <v>20021</v>
      </c>
      <c r="O87" s="4"/>
      <c r="P87" s="4">
        <v>251</v>
      </c>
      <c r="Q87" s="59">
        <v>79.764940239043824</v>
      </c>
      <c r="R87" s="19"/>
      <c r="S87" s="59">
        <v>74.468807751860552</v>
      </c>
      <c r="T87" s="4">
        <v>92</v>
      </c>
    </row>
    <row r="88" spans="1:21">
      <c r="A88" s="4" t="s">
        <v>84</v>
      </c>
      <c r="B88" s="4" t="s">
        <v>469</v>
      </c>
      <c r="C88" s="4">
        <v>475</v>
      </c>
      <c r="D88" s="4">
        <v>5700</v>
      </c>
      <c r="E88" s="4" t="s">
        <v>84</v>
      </c>
      <c r="F88" s="123">
        <v>25058</v>
      </c>
      <c r="G88" s="4">
        <v>7475</v>
      </c>
      <c r="H88" s="19">
        <v>17583</v>
      </c>
      <c r="I88" s="4">
        <v>0.32</v>
      </c>
      <c r="J88" s="23">
        <v>11956.439999999999</v>
      </c>
      <c r="K88" s="4"/>
      <c r="L88" s="4"/>
      <c r="M88" s="4"/>
      <c r="N88" s="23">
        <v>19431.439999999999</v>
      </c>
      <c r="O88" s="4"/>
      <c r="P88" s="4">
        <v>251</v>
      </c>
      <c r="Q88" s="59">
        <v>77.416095617529876</v>
      </c>
      <c r="R88" s="19"/>
      <c r="S88" s="59">
        <v>73.628099615880245</v>
      </c>
      <c r="T88" s="60">
        <v>3280</v>
      </c>
    </row>
    <row r="89" spans="1:21">
      <c r="A89" s="4" t="s">
        <v>85</v>
      </c>
      <c r="B89" s="4" t="s">
        <v>470</v>
      </c>
      <c r="C89" s="4">
        <v>450</v>
      </c>
      <c r="D89" s="4">
        <v>5400</v>
      </c>
      <c r="E89" s="4" t="s">
        <v>85</v>
      </c>
      <c r="F89" s="123">
        <v>24719</v>
      </c>
      <c r="G89" s="4">
        <v>7475</v>
      </c>
      <c r="H89" s="19">
        <v>17244</v>
      </c>
      <c r="I89" s="4">
        <v>0.32</v>
      </c>
      <c r="J89" s="23">
        <v>11725.919999999998</v>
      </c>
      <c r="K89" s="4"/>
      <c r="L89" s="4"/>
      <c r="M89" s="4"/>
      <c r="N89" s="23">
        <v>19200.919999999998</v>
      </c>
      <c r="O89" s="4"/>
      <c r="P89" s="4">
        <v>251</v>
      </c>
      <c r="Q89" s="59">
        <v>76.497689243027878</v>
      </c>
      <c r="R89" s="19"/>
      <c r="S89" s="59">
        <v>70.59036754488848</v>
      </c>
      <c r="T89" s="4">
        <v>548</v>
      </c>
    </row>
    <row r="90" spans="1:21">
      <c r="A90" s="29" t="s">
        <v>86</v>
      </c>
      <c r="B90" s="29" t="s">
        <v>471</v>
      </c>
      <c r="C90" s="29">
        <v>425</v>
      </c>
      <c r="D90" s="29">
        <v>5100</v>
      </c>
      <c r="E90" s="29" t="s">
        <v>86</v>
      </c>
      <c r="F90" s="29"/>
      <c r="G90" s="29">
        <v>7475</v>
      </c>
      <c r="H90" s="29">
        <v>-7475</v>
      </c>
      <c r="I90" s="29">
        <v>0.32</v>
      </c>
      <c r="J90" s="39">
        <v>-5082.9999999999991</v>
      </c>
      <c r="K90" s="29"/>
      <c r="L90" s="29"/>
      <c r="M90" s="29"/>
      <c r="N90" s="39"/>
      <c r="O90" s="29"/>
      <c r="P90" s="29">
        <v>251</v>
      </c>
      <c r="Q90" s="82" t="s">
        <v>377</v>
      </c>
      <c r="R90" s="29"/>
      <c r="S90" s="82" t="s">
        <v>377</v>
      </c>
      <c r="T90" s="29">
        <v>319</v>
      </c>
      <c r="U90" s="120" t="s">
        <v>378</v>
      </c>
    </row>
    <row r="91" spans="1:21">
      <c r="A91" s="4" t="s">
        <v>87</v>
      </c>
      <c r="B91" s="4" t="s">
        <v>472</v>
      </c>
      <c r="C91" s="4">
        <v>450</v>
      </c>
      <c r="D91" s="4">
        <v>5400</v>
      </c>
      <c r="E91" s="4" t="s">
        <v>87</v>
      </c>
      <c r="F91" s="123">
        <v>24226</v>
      </c>
      <c r="G91" s="4">
        <v>7475</v>
      </c>
      <c r="H91" s="19">
        <v>16751</v>
      </c>
      <c r="I91" s="4">
        <v>0.32</v>
      </c>
      <c r="J91" s="23">
        <v>11390.679999999998</v>
      </c>
      <c r="K91" s="4"/>
      <c r="L91" s="4"/>
      <c r="M91" s="4"/>
      <c r="N91" s="23">
        <v>18865.68</v>
      </c>
      <c r="O91" s="4"/>
      <c r="P91" s="4">
        <v>251</v>
      </c>
      <c r="Q91" s="59">
        <v>75.162071713147412</v>
      </c>
      <c r="R91" s="19"/>
      <c r="S91" s="59">
        <v>71.844746651061612</v>
      </c>
      <c r="T91" s="4">
        <v>576</v>
      </c>
    </row>
    <row r="92" spans="1:21">
      <c r="A92" s="4" t="s">
        <v>88</v>
      </c>
      <c r="B92" s="4" t="s">
        <v>473</v>
      </c>
      <c r="C92" s="4">
        <v>525</v>
      </c>
      <c r="D92" s="4">
        <v>6300</v>
      </c>
      <c r="E92" s="4" t="s">
        <v>88</v>
      </c>
      <c r="F92" s="123">
        <v>28501</v>
      </c>
      <c r="G92" s="4">
        <v>7475</v>
      </c>
      <c r="H92" s="19">
        <v>21026</v>
      </c>
      <c r="I92" s="4">
        <v>0.32</v>
      </c>
      <c r="J92" s="23">
        <v>14297.679999999998</v>
      </c>
      <c r="K92" s="4"/>
      <c r="L92" s="4"/>
      <c r="M92" s="4"/>
      <c r="N92" s="23">
        <v>21772.68</v>
      </c>
      <c r="O92" s="4"/>
      <c r="P92" s="4">
        <v>251</v>
      </c>
      <c r="Q92" s="59">
        <v>86.743745019920325</v>
      </c>
      <c r="R92" s="19"/>
      <c r="S92" s="59">
        <v>72.627715099840714</v>
      </c>
      <c r="T92" s="4">
        <v>423</v>
      </c>
    </row>
    <row r="93" spans="1:21">
      <c r="A93" s="4" t="s">
        <v>89</v>
      </c>
      <c r="B93" s="4" t="s">
        <v>474</v>
      </c>
      <c r="C93" s="4">
        <v>450</v>
      </c>
      <c r="D93" s="4">
        <v>5400</v>
      </c>
      <c r="E93" s="4" t="s">
        <v>89</v>
      </c>
      <c r="F93" s="123">
        <v>24368</v>
      </c>
      <c r="G93" s="4">
        <v>7475</v>
      </c>
      <c r="H93" s="19">
        <v>16893</v>
      </c>
      <c r="I93" s="4">
        <v>0.32</v>
      </c>
      <c r="J93" s="23">
        <v>11487.24</v>
      </c>
      <c r="K93" s="4"/>
      <c r="L93" s="4"/>
      <c r="M93" s="4"/>
      <c r="N93" s="23">
        <v>18962.239999999998</v>
      </c>
      <c r="O93" s="4"/>
      <c r="P93" s="4">
        <v>251</v>
      </c>
      <c r="Q93" s="59">
        <v>75.54677290836652</v>
      </c>
      <c r="R93" s="19"/>
      <c r="S93" s="59">
        <v>71.478897007948447</v>
      </c>
      <c r="T93" s="4">
        <v>250</v>
      </c>
    </row>
    <row r="94" spans="1:21">
      <c r="A94" s="4" t="s">
        <v>90</v>
      </c>
      <c r="B94" s="4" t="s">
        <v>475</v>
      </c>
      <c r="C94" s="4">
        <v>495</v>
      </c>
      <c r="D94" s="4">
        <v>5940</v>
      </c>
      <c r="E94" s="4" t="s">
        <v>90</v>
      </c>
      <c r="F94" s="123">
        <v>25949</v>
      </c>
      <c r="G94" s="4">
        <v>7475</v>
      </c>
      <c r="H94" s="19">
        <v>18474</v>
      </c>
      <c r="I94" s="4">
        <v>0.32</v>
      </c>
      <c r="J94" s="23">
        <v>12562.32</v>
      </c>
      <c r="K94" s="4"/>
      <c r="L94" s="4"/>
      <c r="M94" s="4"/>
      <c r="N94" s="23">
        <v>20037.32</v>
      </c>
      <c r="O94" s="4"/>
      <c r="P94" s="4">
        <v>251</v>
      </c>
      <c r="Q94" s="59">
        <v>79.829960159362543</v>
      </c>
      <c r="R94" s="19"/>
      <c r="S94" s="59">
        <v>74.408154383919609</v>
      </c>
      <c r="T94" s="4">
        <v>675</v>
      </c>
    </row>
    <row r="95" spans="1:21">
      <c r="A95" s="4" t="s">
        <v>91</v>
      </c>
      <c r="B95" s="4" t="s">
        <v>476</v>
      </c>
      <c r="C95" s="4">
        <v>450</v>
      </c>
      <c r="D95" s="4">
        <v>5400</v>
      </c>
      <c r="E95" s="4" t="s">
        <v>91</v>
      </c>
      <c r="F95" s="123">
        <v>25725</v>
      </c>
      <c r="G95" s="4">
        <v>7475</v>
      </c>
      <c r="H95" s="19">
        <v>18250</v>
      </c>
      <c r="I95" s="4">
        <v>0.32</v>
      </c>
      <c r="J95" s="23">
        <v>12409.999999999998</v>
      </c>
      <c r="K95" s="4"/>
      <c r="L95" s="4"/>
      <c r="M95" s="4"/>
      <c r="N95" s="23">
        <v>19885</v>
      </c>
      <c r="O95" s="4"/>
      <c r="P95" s="4">
        <v>251</v>
      </c>
      <c r="Q95" s="59">
        <v>79.223107569721122</v>
      </c>
      <c r="R95" s="19"/>
      <c r="S95" s="59">
        <v>68.16193110384711</v>
      </c>
      <c r="T95" s="4">
        <v>284</v>
      </c>
    </row>
    <row r="96" spans="1:21">
      <c r="A96" s="4" t="s">
        <v>92</v>
      </c>
      <c r="B96" s="4" t="s">
        <v>477</v>
      </c>
      <c r="C96" s="4">
        <v>495</v>
      </c>
      <c r="D96" s="4">
        <v>5940</v>
      </c>
      <c r="E96" s="4" t="s">
        <v>92</v>
      </c>
      <c r="F96" s="123">
        <v>24722</v>
      </c>
      <c r="G96" s="4">
        <v>7475</v>
      </c>
      <c r="H96" s="19">
        <v>17247</v>
      </c>
      <c r="I96" s="4">
        <v>0.32</v>
      </c>
      <c r="J96" s="23">
        <v>11727.96</v>
      </c>
      <c r="K96" s="4"/>
      <c r="L96" s="4"/>
      <c r="M96" s="4"/>
      <c r="N96" s="23">
        <v>19202.96</v>
      </c>
      <c r="O96" s="4"/>
      <c r="P96" s="4">
        <v>251</v>
      </c>
      <c r="Q96" s="59">
        <v>76.505816733067732</v>
      </c>
      <c r="R96" s="19"/>
      <c r="S96" s="59">
        <v>77.641155321887879</v>
      </c>
      <c r="T96" s="4">
        <v>205</v>
      </c>
    </row>
    <row r="97" spans="1:20">
      <c r="A97" s="4" t="s">
        <v>93</v>
      </c>
      <c r="B97" s="4" t="s">
        <v>478</v>
      </c>
      <c r="C97" s="4">
        <v>495</v>
      </c>
      <c r="D97" s="4">
        <v>5940</v>
      </c>
      <c r="E97" s="4" t="s">
        <v>93</v>
      </c>
      <c r="F97" s="123">
        <v>26228</v>
      </c>
      <c r="G97" s="4">
        <v>7475</v>
      </c>
      <c r="H97" s="19">
        <v>18753</v>
      </c>
      <c r="I97" s="4">
        <v>0.32</v>
      </c>
      <c r="J97" s="23">
        <v>12752.039999999999</v>
      </c>
      <c r="K97" s="4"/>
      <c r="L97" s="4"/>
      <c r="M97" s="4"/>
      <c r="N97" s="23">
        <v>20227.04</v>
      </c>
      <c r="O97" s="4"/>
      <c r="P97" s="4">
        <v>251</v>
      </c>
      <c r="Q97" s="59">
        <v>80.58581673306773</v>
      </c>
      <c r="R97" s="19"/>
      <c r="S97" s="59">
        <v>73.710241340304862</v>
      </c>
      <c r="T97" s="60">
        <v>2104</v>
      </c>
    </row>
    <row r="98" spans="1:20">
      <c r="A98" s="4" t="s">
        <v>94</v>
      </c>
      <c r="B98" s="4" t="s">
        <v>479</v>
      </c>
      <c r="C98" s="4">
        <v>525</v>
      </c>
      <c r="D98" s="4">
        <v>6300</v>
      </c>
      <c r="E98" s="4" t="s">
        <v>94</v>
      </c>
      <c r="F98" s="123">
        <v>27190</v>
      </c>
      <c r="G98" s="4">
        <v>7475</v>
      </c>
      <c r="H98" s="19">
        <v>19715</v>
      </c>
      <c r="I98" s="4">
        <v>0.32</v>
      </c>
      <c r="J98" s="23">
        <v>13406.199999999999</v>
      </c>
      <c r="K98" s="4"/>
      <c r="L98" s="4"/>
      <c r="M98" s="4"/>
      <c r="N98" s="23">
        <v>20881.199999999997</v>
      </c>
      <c r="O98" s="4"/>
      <c r="P98" s="4">
        <v>251</v>
      </c>
      <c r="Q98" s="59">
        <v>83.192031872509943</v>
      </c>
      <c r="R98" s="19"/>
      <c r="S98" s="59">
        <v>75.728406413424537</v>
      </c>
      <c r="T98" s="4">
        <v>176</v>
      </c>
    </row>
    <row r="99" spans="1:20">
      <c r="A99" s="4" t="s">
        <v>95</v>
      </c>
      <c r="B99" s="4" t="s">
        <v>480</v>
      </c>
      <c r="C99" s="4">
        <v>495</v>
      </c>
      <c r="D99" s="4">
        <v>5940</v>
      </c>
      <c r="E99" s="4" t="s">
        <v>95</v>
      </c>
      <c r="F99" s="123">
        <v>25404</v>
      </c>
      <c r="G99" s="4">
        <v>7475</v>
      </c>
      <c r="H99" s="19">
        <v>17929</v>
      </c>
      <c r="I99" s="4">
        <v>0.32</v>
      </c>
      <c r="J99" s="23">
        <v>12191.72</v>
      </c>
      <c r="K99" s="4"/>
      <c r="L99" s="4"/>
      <c r="M99" s="4"/>
      <c r="N99" s="23">
        <v>19666.72</v>
      </c>
      <c r="O99" s="4"/>
      <c r="P99" s="4">
        <v>251</v>
      </c>
      <c r="Q99" s="59">
        <v>78.353466135458177</v>
      </c>
      <c r="R99" s="19"/>
      <c r="S99" s="59">
        <v>75.810302887314194</v>
      </c>
      <c r="T99" s="4">
        <v>615</v>
      </c>
    </row>
    <row r="100" spans="1:20">
      <c r="A100" s="4" t="s">
        <v>96</v>
      </c>
      <c r="B100" s="4" t="s">
        <v>481</v>
      </c>
      <c r="C100" s="4">
        <v>525</v>
      </c>
      <c r="D100" s="4">
        <v>6300</v>
      </c>
      <c r="E100" s="4" t="s">
        <v>96</v>
      </c>
      <c r="F100" s="123">
        <v>29942</v>
      </c>
      <c r="G100" s="4">
        <v>7475</v>
      </c>
      <c r="H100" s="19">
        <v>22467</v>
      </c>
      <c r="I100" s="4">
        <v>0.32</v>
      </c>
      <c r="J100" s="23">
        <v>15277.56</v>
      </c>
      <c r="K100" s="4"/>
      <c r="L100" s="4"/>
      <c r="M100" s="4"/>
      <c r="N100" s="23">
        <v>22752.559999999998</v>
      </c>
      <c r="O100" s="4"/>
      <c r="P100" s="4">
        <v>251</v>
      </c>
      <c r="Q100" s="59">
        <v>90.647649402390428</v>
      </c>
      <c r="R100" s="19"/>
      <c r="S100" s="59">
        <v>69.499871662793112</v>
      </c>
      <c r="T100" s="4">
        <v>148</v>
      </c>
    </row>
    <row r="101" spans="1:20">
      <c r="A101" s="4" t="s">
        <v>97</v>
      </c>
      <c r="B101" s="4" t="s">
        <v>482</v>
      </c>
      <c r="C101" s="4">
        <v>485</v>
      </c>
      <c r="D101" s="4">
        <v>5820</v>
      </c>
      <c r="E101" s="4" t="s">
        <v>97</v>
      </c>
      <c r="F101" s="123">
        <v>25634</v>
      </c>
      <c r="G101" s="4">
        <v>7475</v>
      </c>
      <c r="H101" s="19">
        <v>18159</v>
      </c>
      <c r="I101" s="4">
        <v>0.32</v>
      </c>
      <c r="J101" s="23">
        <v>12348.119999999999</v>
      </c>
      <c r="K101" s="4"/>
      <c r="L101" s="4"/>
      <c r="M101" s="4"/>
      <c r="N101" s="23">
        <v>19823.12</v>
      </c>
      <c r="O101" s="4"/>
      <c r="P101" s="4">
        <v>251</v>
      </c>
      <c r="Q101" s="59">
        <v>78.976573705179277</v>
      </c>
      <c r="R101" s="19"/>
      <c r="S101" s="59">
        <v>73.692738580001546</v>
      </c>
      <c r="T101" s="4">
        <v>647</v>
      </c>
    </row>
    <row r="102" spans="1:20">
      <c r="A102" s="4" t="s">
        <v>98</v>
      </c>
      <c r="B102" s="4" t="s">
        <v>483</v>
      </c>
      <c r="C102" s="4">
        <v>475</v>
      </c>
      <c r="D102" s="4">
        <v>5700</v>
      </c>
      <c r="E102" s="4" t="s">
        <v>98</v>
      </c>
      <c r="F102" s="123">
        <v>23530</v>
      </c>
      <c r="G102" s="4">
        <v>7475</v>
      </c>
      <c r="H102" s="19">
        <v>16055</v>
      </c>
      <c r="I102" s="4">
        <v>0.32</v>
      </c>
      <c r="J102" s="23">
        <v>10917.4</v>
      </c>
      <c r="K102" s="4"/>
      <c r="L102" s="4"/>
      <c r="M102" s="4"/>
      <c r="N102" s="23">
        <v>18392.400000000001</v>
      </c>
      <c r="O102" s="4"/>
      <c r="P102" s="4">
        <v>251</v>
      </c>
      <c r="Q102" s="59">
        <v>73.276494023904391</v>
      </c>
      <c r="R102" s="19"/>
      <c r="S102" s="59">
        <v>77.787564428785799</v>
      </c>
      <c r="T102" s="4">
        <v>203</v>
      </c>
    </row>
    <row r="103" spans="1:20">
      <c r="A103" s="4" t="s">
        <v>99</v>
      </c>
      <c r="B103" s="4" t="s">
        <v>484</v>
      </c>
      <c r="C103" s="4">
        <v>495</v>
      </c>
      <c r="D103" s="4">
        <v>5940</v>
      </c>
      <c r="E103" s="4" t="s">
        <v>99</v>
      </c>
      <c r="F103" s="123">
        <v>24758</v>
      </c>
      <c r="G103" s="4">
        <v>7475</v>
      </c>
      <c r="H103" s="19">
        <v>17283</v>
      </c>
      <c r="I103" s="4">
        <v>0.32</v>
      </c>
      <c r="J103" s="23">
        <v>11752.439999999999</v>
      </c>
      <c r="K103" s="4"/>
      <c r="L103" s="4"/>
      <c r="M103" s="4"/>
      <c r="N103" s="23">
        <v>19227.439999999999</v>
      </c>
      <c r="O103" s="4"/>
      <c r="P103" s="4">
        <v>251</v>
      </c>
      <c r="Q103" s="59">
        <v>76.60334661354581</v>
      </c>
      <c r="R103" s="19"/>
      <c r="S103" s="59">
        <v>77.542304123689902</v>
      </c>
      <c r="T103" s="4">
        <v>217</v>
      </c>
    </row>
    <row r="104" spans="1:20">
      <c r="A104" s="4" t="s">
        <v>100</v>
      </c>
      <c r="B104" s="4" t="s">
        <v>485</v>
      </c>
      <c r="C104" s="4">
        <v>523</v>
      </c>
      <c r="D104" s="4">
        <v>6276</v>
      </c>
      <c r="E104" s="4" t="s">
        <v>100</v>
      </c>
      <c r="F104" s="123">
        <v>26598</v>
      </c>
      <c r="G104" s="4">
        <v>7475</v>
      </c>
      <c r="H104" s="19">
        <v>19123</v>
      </c>
      <c r="I104" s="4">
        <v>0.32</v>
      </c>
      <c r="J104" s="23">
        <v>13003.64</v>
      </c>
      <c r="K104" s="4"/>
      <c r="L104" s="4"/>
      <c r="M104" s="4"/>
      <c r="N104" s="23">
        <v>20478.64</v>
      </c>
      <c r="O104" s="4"/>
      <c r="P104" s="4">
        <v>251</v>
      </c>
      <c r="Q104" s="59">
        <v>81.588207171314735</v>
      </c>
      <c r="R104" s="19"/>
      <c r="S104" s="59">
        <v>76.922881597606093</v>
      </c>
      <c r="T104" s="4">
        <v>98</v>
      </c>
    </row>
    <row r="105" spans="1:20">
      <c r="A105" s="4" t="s">
        <v>101</v>
      </c>
      <c r="B105" s="4" t="s">
        <v>486</v>
      </c>
      <c r="C105" s="4">
        <v>460</v>
      </c>
      <c r="D105" s="4">
        <v>5520</v>
      </c>
      <c r="E105" s="4" t="s">
        <v>101</v>
      </c>
      <c r="F105" s="123">
        <v>23101</v>
      </c>
      <c r="G105" s="4">
        <v>7475</v>
      </c>
      <c r="H105" s="19">
        <v>15626</v>
      </c>
      <c r="I105" s="4">
        <v>0.32</v>
      </c>
      <c r="J105" s="23">
        <v>10625.679999999998</v>
      </c>
      <c r="K105" s="4"/>
      <c r="L105" s="4"/>
      <c r="M105" s="4"/>
      <c r="N105" s="23">
        <v>18100.68</v>
      </c>
      <c r="O105" s="4"/>
      <c r="P105" s="4">
        <v>251</v>
      </c>
      <c r="Q105" s="59">
        <v>72.11426294820717</v>
      </c>
      <c r="R105" s="19"/>
      <c r="S105" s="59">
        <v>76.545190567426204</v>
      </c>
      <c r="T105" s="60">
        <v>5681</v>
      </c>
    </row>
    <row r="106" spans="1:20">
      <c r="A106" s="4" t="s">
        <v>102</v>
      </c>
      <c r="B106" s="4" t="s">
        <v>487</v>
      </c>
      <c r="C106" s="4">
        <v>480</v>
      </c>
      <c r="D106" s="4">
        <v>5760</v>
      </c>
      <c r="E106" s="4" t="s">
        <v>102</v>
      </c>
      <c r="F106" s="123">
        <v>20444</v>
      </c>
      <c r="G106" s="4">
        <v>7475</v>
      </c>
      <c r="H106" s="19">
        <v>12969</v>
      </c>
      <c r="I106" s="4">
        <v>0.32</v>
      </c>
      <c r="J106" s="23">
        <v>8818.92</v>
      </c>
      <c r="K106" s="4"/>
      <c r="L106" s="4"/>
      <c r="M106" s="4"/>
      <c r="N106" s="23">
        <v>16293.92</v>
      </c>
      <c r="O106" s="4"/>
      <c r="P106" s="4">
        <v>251</v>
      </c>
      <c r="Q106" s="59">
        <v>64.916015936254979</v>
      </c>
      <c r="R106" s="19"/>
      <c r="S106" s="59">
        <v>88.730029360644949</v>
      </c>
      <c r="T106" s="4">
        <v>369</v>
      </c>
    </row>
    <row r="107" spans="1:20">
      <c r="A107" s="4" t="s">
        <v>103</v>
      </c>
      <c r="B107" s="4" t="s">
        <v>488</v>
      </c>
      <c r="C107" s="4">
        <v>425</v>
      </c>
      <c r="D107" s="4">
        <v>5100</v>
      </c>
      <c r="E107" s="4" t="s">
        <v>103</v>
      </c>
      <c r="F107" s="123">
        <v>22227</v>
      </c>
      <c r="G107" s="4">
        <v>7475</v>
      </c>
      <c r="H107" s="19">
        <v>14752</v>
      </c>
      <c r="I107" s="4">
        <v>0.32</v>
      </c>
      <c r="J107" s="23">
        <v>10031.359999999999</v>
      </c>
      <c r="K107" s="4"/>
      <c r="L107" s="4"/>
      <c r="M107" s="4"/>
      <c r="N107" s="23">
        <v>17506.36</v>
      </c>
      <c r="O107" s="4"/>
      <c r="P107" s="4">
        <v>251</v>
      </c>
      <c r="Q107" s="59">
        <v>69.746454183266934</v>
      </c>
      <c r="R107" s="19"/>
      <c r="S107" s="59">
        <v>73.121996805732309</v>
      </c>
      <c r="T107" s="60">
        <v>1560</v>
      </c>
    </row>
    <row r="108" spans="1:20">
      <c r="A108" s="4" t="s">
        <v>104</v>
      </c>
      <c r="B108" s="4" t="s">
        <v>489</v>
      </c>
      <c r="C108" s="4">
        <v>475</v>
      </c>
      <c r="D108" s="4">
        <v>5700</v>
      </c>
      <c r="E108" s="4" t="s">
        <v>104</v>
      </c>
      <c r="F108" s="123">
        <v>22919</v>
      </c>
      <c r="G108" s="4">
        <v>7475</v>
      </c>
      <c r="H108" s="19">
        <v>15444</v>
      </c>
      <c r="I108" s="4">
        <v>0.32</v>
      </c>
      <c r="J108" s="23">
        <v>10501.919999999998</v>
      </c>
      <c r="K108" s="4"/>
      <c r="L108" s="4"/>
      <c r="M108" s="4"/>
      <c r="N108" s="23">
        <v>17976.919999999998</v>
      </c>
      <c r="O108" s="4"/>
      <c r="P108" s="4">
        <v>251</v>
      </c>
      <c r="Q108" s="59">
        <v>71.621195219123493</v>
      </c>
      <c r="R108" s="19"/>
      <c r="S108" s="59">
        <v>79.585379475460769</v>
      </c>
      <c r="T108" s="60">
        <v>1142</v>
      </c>
    </row>
    <row r="109" spans="1:20">
      <c r="A109" s="4" t="s">
        <v>105</v>
      </c>
      <c r="B109" s="4" t="s">
        <v>490</v>
      </c>
      <c r="C109" s="4">
        <v>475</v>
      </c>
      <c r="D109" s="4">
        <v>5700</v>
      </c>
      <c r="E109" s="4" t="s">
        <v>105</v>
      </c>
      <c r="F109" s="123">
        <v>21862</v>
      </c>
      <c r="G109" s="4">
        <v>7475</v>
      </c>
      <c r="H109" s="19">
        <v>14387</v>
      </c>
      <c r="I109" s="4">
        <v>0.32</v>
      </c>
      <c r="J109" s="23">
        <v>9783.16</v>
      </c>
      <c r="K109" s="4"/>
      <c r="L109" s="4"/>
      <c r="M109" s="4"/>
      <c r="N109" s="23">
        <v>17258.16</v>
      </c>
      <c r="O109" s="4"/>
      <c r="P109" s="4">
        <v>251</v>
      </c>
      <c r="Q109" s="59">
        <v>68.757609561752986</v>
      </c>
      <c r="R109" s="19"/>
      <c r="S109" s="59">
        <v>82.899915170562792</v>
      </c>
      <c r="T109" s="4">
        <v>504</v>
      </c>
    </row>
    <row r="110" spans="1:20">
      <c r="A110" s="4" t="s">
        <v>106</v>
      </c>
      <c r="B110" s="4" t="s">
        <v>491</v>
      </c>
      <c r="C110" s="4">
        <v>495</v>
      </c>
      <c r="D110" s="4">
        <v>5940</v>
      </c>
      <c r="E110" s="4" t="s">
        <v>106</v>
      </c>
      <c r="F110" s="123">
        <v>23384</v>
      </c>
      <c r="G110" s="4">
        <v>7475</v>
      </c>
      <c r="H110" s="19">
        <v>15909</v>
      </c>
      <c r="I110" s="4">
        <v>0.32</v>
      </c>
      <c r="J110" s="23">
        <v>10818.119999999999</v>
      </c>
      <c r="K110" s="4"/>
      <c r="L110" s="4"/>
      <c r="M110" s="4"/>
      <c r="N110" s="23">
        <v>18293.12</v>
      </c>
      <c r="O110" s="4"/>
      <c r="P110" s="4">
        <v>251</v>
      </c>
      <c r="Q110" s="59">
        <v>72.880956175298806</v>
      </c>
      <c r="R110" s="19"/>
      <c r="S110" s="59">
        <v>81.502772627086031</v>
      </c>
      <c r="T110" s="4">
        <v>588</v>
      </c>
    </row>
    <row r="111" spans="1:20">
      <c r="A111" s="4" t="s">
        <v>107</v>
      </c>
      <c r="B111" s="4" t="s">
        <v>492</v>
      </c>
      <c r="C111" s="4">
        <v>475</v>
      </c>
      <c r="D111" s="4">
        <v>5700</v>
      </c>
      <c r="E111" s="4" t="s">
        <v>107</v>
      </c>
      <c r="F111" s="123">
        <v>26251</v>
      </c>
      <c r="G111" s="4">
        <v>7475</v>
      </c>
      <c r="H111" s="19">
        <v>18776</v>
      </c>
      <c r="I111" s="4">
        <v>0.32</v>
      </c>
      <c r="J111" s="23">
        <v>12767.679999999998</v>
      </c>
      <c r="K111" s="4"/>
      <c r="L111" s="4"/>
      <c r="M111" s="4"/>
      <c r="N111" s="23">
        <v>20242.68</v>
      </c>
      <c r="O111" s="4"/>
      <c r="P111" s="4">
        <v>251</v>
      </c>
      <c r="Q111" s="59">
        <v>80.64812749003984</v>
      </c>
      <c r="R111" s="19"/>
      <c r="S111" s="59">
        <v>70.677400423264118</v>
      </c>
      <c r="T111" s="60">
        <v>1015</v>
      </c>
    </row>
    <row r="112" spans="1:20">
      <c r="A112" s="4" t="s">
        <v>108</v>
      </c>
      <c r="B112" s="4" t="s">
        <v>493</v>
      </c>
      <c r="C112" s="4">
        <v>425</v>
      </c>
      <c r="D112" s="4">
        <v>5100</v>
      </c>
      <c r="E112" s="4" t="s">
        <v>108</v>
      </c>
      <c r="F112" s="123">
        <v>24385</v>
      </c>
      <c r="G112" s="4">
        <v>7475</v>
      </c>
      <c r="H112" s="19">
        <v>16910</v>
      </c>
      <c r="I112" s="4">
        <v>0.32</v>
      </c>
      <c r="J112" s="23">
        <v>11498.8</v>
      </c>
      <c r="K112" s="4"/>
      <c r="L112" s="4"/>
      <c r="M112" s="4"/>
      <c r="N112" s="23">
        <v>18973.8</v>
      </c>
      <c r="O112" s="4"/>
      <c r="P112" s="4">
        <v>251</v>
      </c>
      <c r="Q112" s="59">
        <v>75.592828685258965</v>
      </c>
      <c r="R112" s="19"/>
      <c r="S112" s="59">
        <v>67.4667172627518</v>
      </c>
      <c r="T112" s="4">
        <v>503</v>
      </c>
    </row>
    <row r="113" spans="1:20">
      <c r="A113" s="4" t="s">
        <v>109</v>
      </c>
      <c r="B113" s="4" t="s">
        <v>494</v>
      </c>
      <c r="C113" s="4">
        <v>520</v>
      </c>
      <c r="D113" s="4">
        <v>6240</v>
      </c>
      <c r="E113" s="4" t="s">
        <v>109</v>
      </c>
      <c r="F113" s="123">
        <v>25595</v>
      </c>
      <c r="G113" s="4">
        <v>7475</v>
      </c>
      <c r="H113" s="19">
        <v>18120</v>
      </c>
      <c r="I113" s="4">
        <v>0.32</v>
      </c>
      <c r="J113" s="23">
        <v>12321.599999999999</v>
      </c>
      <c r="K113" s="4"/>
      <c r="L113" s="4"/>
      <c r="M113" s="4"/>
      <c r="N113" s="23">
        <v>19796.599999999999</v>
      </c>
      <c r="O113" s="4"/>
      <c r="P113" s="4">
        <v>251</v>
      </c>
      <c r="Q113" s="59">
        <v>78.870916334661345</v>
      </c>
      <c r="R113" s="19"/>
      <c r="S113" s="59">
        <v>79.116615984563012</v>
      </c>
      <c r="T113" s="60">
        <v>3968</v>
      </c>
    </row>
    <row r="114" spans="1:20">
      <c r="A114" s="4" t="s">
        <v>110</v>
      </c>
      <c r="B114" s="4" t="s">
        <v>495</v>
      </c>
      <c r="C114" s="4">
        <v>470</v>
      </c>
      <c r="D114" s="4">
        <v>5640</v>
      </c>
      <c r="E114" s="4" t="s">
        <v>110</v>
      </c>
      <c r="F114" s="123">
        <v>21324</v>
      </c>
      <c r="G114" s="4">
        <v>7475</v>
      </c>
      <c r="H114" s="19">
        <v>13849</v>
      </c>
      <c r="I114" s="4">
        <v>0.32</v>
      </c>
      <c r="J114" s="23">
        <v>9417.32</v>
      </c>
      <c r="K114" s="4"/>
      <c r="L114" s="4"/>
      <c r="M114" s="4"/>
      <c r="N114" s="23">
        <v>16892.32</v>
      </c>
      <c r="O114" s="4"/>
      <c r="P114" s="4">
        <v>251</v>
      </c>
      <c r="Q114" s="59">
        <v>67.300079681274894</v>
      </c>
      <c r="R114" s="19"/>
      <c r="S114" s="59">
        <v>83.80376407740323</v>
      </c>
      <c r="T114" s="4">
        <v>268</v>
      </c>
    </row>
    <row r="115" spans="1:20">
      <c r="A115" s="4" t="s">
        <v>111</v>
      </c>
      <c r="B115" s="4" t="s">
        <v>496</v>
      </c>
      <c r="C115" s="4">
        <v>525</v>
      </c>
      <c r="D115" s="4">
        <v>6300</v>
      </c>
      <c r="E115" s="4" t="s">
        <v>111</v>
      </c>
      <c r="F115" s="123">
        <v>29407</v>
      </c>
      <c r="G115" s="4">
        <v>7475</v>
      </c>
      <c r="H115" s="19">
        <v>21932</v>
      </c>
      <c r="I115" s="4">
        <v>0.32</v>
      </c>
      <c r="J115" s="23">
        <v>14913.759999999998</v>
      </c>
      <c r="K115" s="4"/>
      <c r="L115" s="4"/>
      <c r="M115" s="4"/>
      <c r="N115" s="23">
        <v>22388.76</v>
      </c>
      <c r="O115" s="4"/>
      <c r="P115" s="4">
        <v>251</v>
      </c>
      <c r="Q115" s="59">
        <v>89.198247011952191</v>
      </c>
      <c r="R115" s="19"/>
      <c r="S115" s="59">
        <v>70.629190718914316</v>
      </c>
      <c r="T115" s="4">
        <v>302</v>
      </c>
    </row>
    <row r="116" spans="1:20">
      <c r="A116" s="4" t="s">
        <v>112</v>
      </c>
      <c r="B116" s="4" t="s">
        <v>497</v>
      </c>
      <c r="C116" s="4">
        <v>495</v>
      </c>
      <c r="D116" s="4">
        <v>5940</v>
      </c>
      <c r="E116" s="4" t="s">
        <v>112</v>
      </c>
      <c r="F116" s="123">
        <v>27783</v>
      </c>
      <c r="G116" s="4">
        <v>7475</v>
      </c>
      <c r="H116" s="19">
        <v>20308</v>
      </c>
      <c r="I116" s="4">
        <v>0.32</v>
      </c>
      <c r="J116" s="23">
        <v>13809.439999999999</v>
      </c>
      <c r="K116" s="4"/>
      <c r="L116" s="4"/>
      <c r="M116" s="4"/>
      <c r="N116" s="23">
        <v>21284.44</v>
      </c>
      <c r="O116" s="4"/>
      <c r="P116" s="4">
        <v>251</v>
      </c>
      <c r="Q116" s="59">
        <v>84.798565737051788</v>
      </c>
      <c r="R116" s="19"/>
      <c r="S116" s="59">
        <v>70.048354572636171</v>
      </c>
      <c r="T116" s="4">
        <v>576</v>
      </c>
    </row>
    <row r="117" spans="1:20">
      <c r="A117" s="4" t="s">
        <v>113</v>
      </c>
      <c r="B117" s="4" t="s">
        <v>498</v>
      </c>
      <c r="C117" s="4">
        <v>475</v>
      </c>
      <c r="D117" s="4">
        <v>5700</v>
      </c>
      <c r="E117" s="4" t="s">
        <v>113</v>
      </c>
      <c r="F117" s="123">
        <v>25301</v>
      </c>
      <c r="G117" s="4">
        <v>7475</v>
      </c>
      <c r="H117" s="19">
        <v>17826</v>
      </c>
      <c r="I117" s="4">
        <v>0.32</v>
      </c>
      <c r="J117" s="23">
        <v>12121.679999999998</v>
      </c>
      <c r="K117" s="4"/>
      <c r="L117" s="4"/>
      <c r="M117" s="4"/>
      <c r="N117" s="23">
        <v>19596.68</v>
      </c>
      <c r="O117" s="4"/>
      <c r="P117" s="4">
        <v>251</v>
      </c>
      <c r="Q117" s="59">
        <v>78.074422310756972</v>
      </c>
      <c r="R117" s="19"/>
      <c r="S117" s="59">
        <v>73.007264495822767</v>
      </c>
      <c r="T117" s="4">
        <v>739</v>
      </c>
    </row>
    <row r="118" spans="1:20">
      <c r="A118" s="4" t="s">
        <v>114</v>
      </c>
      <c r="B118" s="4" t="s">
        <v>499</v>
      </c>
      <c r="C118" s="4">
        <v>550</v>
      </c>
      <c r="D118" s="4">
        <v>6600</v>
      </c>
      <c r="E118" s="4" t="s">
        <v>114</v>
      </c>
      <c r="F118" s="123">
        <v>24041</v>
      </c>
      <c r="G118" s="4">
        <v>7475</v>
      </c>
      <c r="H118" s="19">
        <v>16566</v>
      </c>
      <c r="I118" s="4">
        <v>0.32</v>
      </c>
      <c r="J118" s="23">
        <v>11264.88</v>
      </c>
      <c r="K118" s="4"/>
      <c r="L118" s="4"/>
      <c r="M118" s="4"/>
      <c r="N118" s="23">
        <v>18739.879999999997</v>
      </c>
      <c r="O118" s="4"/>
      <c r="P118" s="4">
        <v>251</v>
      </c>
      <c r="Q118" s="59">
        <v>74.660876494023896</v>
      </c>
      <c r="R118" s="19"/>
      <c r="S118" s="59">
        <v>88.39971227136995</v>
      </c>
      <c r="T118" s="60">
        <v>1456</v>
      </c>
    </row>
    <row r="119" spans="1:20">
      <c r="A119" s="4" t="s">
        <v>115</v>
      </c>
      <c r="B119" s="4" t="s">
        <v>500</v>
      </c>
      <c r="C119" s="4">
        <v>620</v>
      </c>
      <c r="D119" s="4">
        <v>7440</v>
      </c>
      <c r="E119" s="4" t="s">
        <v>115</v>
      </c>
      <c r="F119" s="123">
        <v>30007</v>
      </c>
      <c r="G119" s="4">
        <v>7475</v>
      </c>
      <c r="H119" s="19">
        <v>22532</v>
      </c>
      <c r="I119" s="4">
        <v>0.32</v>
      </c>
      <c r="J119" s="23">
        <v>15321.759999999998</v>
      </c>
      <c r="K119" s="4"/>
      <c r="L119" s="4"/>
      <c r="M119" s="4"/>
      <c r="N119" s="23">
        <v>22796.76</v>
      </c>
      <c r="O119" s="4"/>
      <c r="P119" s="4">
        <v>251</v>
      </c>
      <c r="Q119" s="59">
        <v>90.82374501992031</v>
      </c>
      <c r="R119" s="19"/>
      <c r="S119" s="59">
        <v>81.916903981092062</v>
      </c>
      <c r="T119" s="4">
        <v>197</v>
      </c>
    </row>
    <row r="120" spans="1:20">
      <c r="A120" s="4" t="s">
        <v>116</v>
      </c>
      <c r="B120" s="4" t="s">
        <v>501</v>
      </c>
      <c r="C120" s="4">
        <v>475</v>
      </c>
      <c r="D120" s="4">
        <v>5700</v>
      </c>
      <c r="E120" s="4" t="s">
        <v>116</v>
      </c>
      <c r="F120" s="123">
        <v>23032</v>
      </c>
      <c r="G120" s="4">
        <v>7475</v>
      </c>
      <c r="H120" s="19">
        <v>15557</v>
      </c>
      <c r="I120" s="4">
        <v>0.32</v>
      </c>
      <c r="J120" s="23">
        <v>10578.759999999998</v>
      </c>
      <c r="K120" s="4"/>
      <c r="L120" s="4"/>
      <c r="M120" s="4"/>
      <c r="N120" s="23">
        <v>18053.759999999998</v>
      </c>
      <c r="O120" s="4"/>
      <c r="P120" s="4">
        <v>251</v>
      </c>
      <c r="Q120" s="59">
        <v>71.927330677290826</v>
      </c>
      <c r="R120" s="19"/>
      <c r="S120" s="59">
        <v>79.246650005317463</v>
      </c>
      <c r="T120" s="4">
        <v>430</v>
      </c>
    </row>
    <row r="121" spans="1:20">
      <c r="A121" s="4" t="s">
        <v>117</v>
      </c>
      <c r="B121" s="4" t="s">
        <v>502</v>
      </c>
      <c r="C121" s="4">
        <v>450</v>
      </c>
      <c r="D121" s="4">
        <v>5400</v>
      </c>
      <c r="E121" s="4" t="s">
        <v>117</v>
      </c>
      <c r="F121" s="123">
        <v>23708</v>
      </c>
      <c r="G121" s="4">
        <v>7475</v>
      </c>
      <c r="H121" s="19">
        <v>16233</v>
      </c>
      <c r="I121" s="4">
        <v>0.32</v>
      </c>
      <c r="J121" s="23">
        <v>11038.439999999999</v>
      </c>
      <c r="K121" s="4"/>
      <c r="L121" s="4"/>
      <c r="M121" s="4"/>
      <c r="N121" s="23">
        <v>18513.439999999999</v>
      </c>
      <c r="O121" s="4"/>
      <c r="P121" s="4">
        <v>251</v>
      </c>
      <c r="Q121" s="59">
        <v>73.758725099601591</v>
      </c>
      <c r="R121" s="19"/>
      <c r="S121" s="59">
        <v>73.211677570456928</v>
      </c>
      <c r="T121" s="60">
        <v>2778</v>
      </c>
    </row>
    <row r="122" spans="1:20">
      <c r="A122" s="4" t="s">
        <v>118</v>
      </c>
      <c r="B122" s="4" t="s">
        <v>503</v>
      </c>
      <c r="C122" s="4">
        <v>425</v>
      </c>
      <c r="D122" s="4">
        <v>5100</v>
      </c>
      <c r="E122" s="4" t="s">
        <v>118</v>
      </c>
      <c r="F122" s="123">
        <v>21020</v>
      </c>
      <c r="G122" s="4">
        <v>7475</v>
      </c>
      <c r="H122" s="19">
        <v>13545</v>
      </c>
      <c r="I122" s="4">
        <v>0.32</v>
      </c>
      <c r="J122" s="23">
        <v>9210.5999999999985</v>
      </c>
      <c r="K122" s="4"/>
      <c r="L122" s="4"/>
      <c r="M122" s="4"/>
      <c r="N122" s="23">
        <v>16685.599999999999</v>
      </c>
      <c r="O122" s="4"/>
      <c r="P122" s="4">
        <v>251</v>
      </c>
      <c r="Q122" s="59">
        <v>66.47649402390438</v>
      </c>
      <c r="R122" s="19"/>
      <c r="S122" s="59">
        <v>76.718847389365678</v>
      </c>
      <c r="T122" s="4">
        <v>394</v>
      </c>
    </row>
    <row r="123" spans="1:20">
      <c r="A123" s="4" t="s">
        <v>119</v>
      </c>
      <c r="B123" s="4" t="s">
        <v>504</v>
      </c>
      <c r="C123" s="4">
        <v>425</v>
      </c>
      <c r="D123" s="4">
        <v>5100</v>
      </c>
      <c r="E123" s="4" t="s">
        <v>119</v>
      </c>
      <c r="F123" s="123">
        <v>23720</v>
      </c>
      <c r="G123" s="4">
        <v>7475</v>
      </c>
      <c r="H123" s="19">
        <v>16245</v>
      </c>
      <c r="I123" s="4">
        <v>0.32</v>
      </c>
      <c r="J123" s="23">
        <v>11046.599999999999</v>
      </c>
      <c r="K123" s="4"/>
      <c r="L123" s="4"/>
      <c r="M123" s="4"/>
      <c r="N123" s="23">
        <v>18521.599999999999</v>
      </c>
      <c r="O123" s="4"/>
      <c r="P123" s="4">
        <v>251</v>
      </c>
      <c r="Q123" s="59">
        <v>73.79123505976095</v>
      </c>
      <c r="R123" s="19"/>
      <c r="S123" s="59">
        <v>69.113899447131999</v>
      </c>
      <c r="T123" s="4">
        <v>465</v>
      </c>
    </row>
    <row r="124" spans="1:20">
      <c r="A124" s="4" t="s">
        <v>120</v>
      </c>
      <c r="B124" s="4" t="s">
        <v>505</v>
      </c>
      <c r="C124" s="4">
        <v>495</v>
      </c>
      <c r="D124" s="4">
        <v>5940</v>
      </c>
      <c r="E124" s="4" t="s">
        <v>120</v>
      </c>
      <c r="F124" s="123">
        <v>24880</v>
      </c>
      <c r="G124" s="4">
        <v>7475</v>
      </c>
      <c r="H124" s="19">
        <v>17405</v>
      </c>
      <c r="I124" s="4">
        <v>0.32</v>
      </c>
      <c r="J124" s="23">
        <v>11835.4</v>
      </c>
      <c r="K124" s="4"/>
      <c r="L124" s="4"/>
      <c r="M124" s="4"/>
      <c r="N124" s="23">
        <v>19310.400000000001</v>
      </c>
      <c r="O124" s="4"/>
      <c r="P124" s="4">
        <v>251</v>
      </c>
      <c r="Q124" s="59">
        <v>76.933864541832676</v>
      </c>
      <c r="R124" s="19"/>
      <c r="S124" s="59">
        <v>77.209172259507824</v>
      </c>
      <c r="T124" s="4">
        <v>337</v>
      </c>
    </row>
    <row r="125" spans="1:20">
      <c r="A125" s="4" t="s">
        <v>121</v>
      </c>
      <c r="B125" s="4" t="s">
        <v>506</v>
      </c>
      <c r="C125" s="4">
        <v>495</v>
      </c>
      <c r="D125" s="4">
        <v>5940</v>
      </c>
      <c r="E125" s="4" t="s">
        <v>121</v>
      </c>
      <c r="F125" s="123">
        <v>25034</v>
      </c>
      <c r="G125" s="4">
        <v>7475</v>
      </c>
      <c r="H125" s="19">
        <v>17559</v>
      </c>
      <c r="I125" s="4">
        <v>0.32</v>
      </c>
      <c r="J125" s="23">
        <v>11940.119999999999</v>
      </c>
      <c r="K125" s="4"/>
      <c r="L125" s="4"/>
      <c r="M125" s="4"/>
      <c r="N125" s="23">
        <v>19415.12</v>
      </c>
      <c r="O125" s="4"/>
      <c r="P125" s="4">
        <v>251</v>
      </c>
      <c r="Q125" s="59">
        <v>77.351075697211158</v>
      </c>
      <c r="R125" s="19"/>
      <c r="S125" s="59">
        <v>76.792726493578201</v>
      </c>
      <c r="T125" s="4">
        <v>329</v>
      </c>
    </row>
    <row r="126" spans="1:20">
      <c r="A126" s="4" t="s">
        <v>122</v>
      </c>
      <c r="B126" s="4" t="s">
        <v>507</v>
      </c>
      <c r="C126" s="4">
        <v>450</v>
      </c>
      <c r="D126" s="4">
        <v>5400</v>
      </c>
      <c r="E126" s="4" t="s">
        <v>122</v>
      </c>
      <c r="F126" s="123">
        <v>20519</v>
      </c>
      <c r="G126" s="4">
        <v>7475</v>
      </c>
      <c r="H126" s="19">
        <v>13044</v>
      </c>
      <c r="I126" s="4">
        <v>0.32</v>
      </c>
      <c r="J126" s="23">
        <v>8869.92</v>
      </c>
      <c r="K126" s="4"/>
      <c r="L126" s="4"/>
      <c r="M126" s="4"/>
      <c r="N126" s="23">
        <v>16344.92</v>
      </c>
      <c r="O126" s="4"/>
      <c r="P126" s="4">
        <v>251</v>
      </c>
      <c r="Q126" s="59">
        <v>65.119203187251003</v>
      </c>
      <c r="R126" s="19"/>
      <c r="S126" s="59">
        <v>82.924847597908084</v>
      </c>
      <c r="T126" s="4">
        <v>362</v>
      </c>
    </row>
    <row r="127" spans="1:20">
      <c r="A127" s="4" t="s">
        <v>123</v>
      </c>
      <c r="B127" s="4" t="s">
        <v>508</v>
      </c>
      <c r="C127" s="4">
        <v>460</v>
      </c>
      <c r="D127" s="4">
        <v>5520</v>
      </c>
      <c r="E127" s="4" t="s">
        <v>123</v>
      </c>
      <c r="F127" s="123">
        <v>22259</v>
      </c>
      <c r="G127" s="4">
        <v>7475</v>
      </c>
      <c r="H127" s="19">
        <v>14784</v>
      </c>
      <c r="I127" s="4">
        <v>0.32</v>
      </c>
      <c r="J127" s="23">
        <v>10053.119999999999</v>
      </c>
      <c r="K127" s="4"/>
      <c r="L127" s="4"/>
      <c r="M127" s="4"/>
      <c r="N127" s="23">
        <v>17528.12</v>
      </c>
      <c r="O127" s="4"/>
      <c r="P127" s="4">
        <v>251</v>
      </c>
      <c r="Q127" s="59">
        <v>69.833147410358563</v>
      </c>
      <c r="R127" s="19"/>
      <c r="S127" s="59">
        <v>79.045556511479845</v>
      </c>
      <c r="T127" s="4">
        <v>644</v>
      </c>
    </row>
    <row r="128" spans="1:20">
      <c r="A128" s="4" t="s">
        <v>124</v>
      </c>
      <c r="B128" s="4" t="s">
        <v>509</v>
      </c>
      <c r="C128" s="4">
        <v>550</v>
      </c>
      <c r="D128" s="4">
        <v>6600</v>
      </c>
      <c r="E128" s="4" t="s">
        <v>124</v>
      </c>
      <c r="F128" s="123">
        <v>32558</v>
      </c>
      <c r="G128" s="4">
        <v>7475</v>
      </c>
      <c r="H128" s="19">
        <v>25083</v>
      </c>
      <c r="I128" s="4">
        <v>0.32</v>
      </c>
      <c r="J128" s="23">
        <v>17056.439999999999</v>
      </c>
      <c r="K128" s="4"/>
      <c r="L128" s="4"/>
      <c r="M128" s="4"/>
      <c r="N128" s="23">
        <v>24531.439999999999</v>
      </c>
      <c r="O128" s="4"/>
      <c r="P128" s="4">
        <v>251</v>
      </c>
      <c r="Q128" s="59">
        <v>97.73482071713147</v>
      </c>
      <c r="R128" s="19"/>
      <c r="S128" s="59">
        <v>67.529668050469112</v>
      </c>
      <c r="T128" s="4">
        <v>247</v>
      </c>
    </row>
    <row r="129" spans="1:20">
      <c r="A129" s="13" t="s">
        <v>125</v>
      </c>
      <c r="B129" s="13" t="s">
        <v>385</v>
      </c>
      <c r="C129" s="13">
        <v>500</v>
      </c>
      <c r="D129" s="13">
        <v>6000</v>
      </c>
      <c r="E129" s="13" t="s">
        <v>125</v>
      </c>
      <c r="F129" s="12">
        <v>24321</v>
      </c>
      <c r="G129" s="13">
        <v>7475</v>
      </c>
      <c r="H129" s="13">
        <v>16846</v>
      </c>
      <c r="I129" s="13">
        <v>0.32</v>
      </c>
      <c r="J129" s="11">
        <v>11455.279999999999</v>
      </c>
      <c r="K129" s="13"/>
      <c r="L129" s="13"/>
      <c r="M129" s="13"/>
      <c r="N129" s="11">
        <v>18930.28</v>
      </c>
      <c r="O129" s="13"/>
      <c r="P129" s="13">
        <v>251</v>
      </c>
      <c r="Q129" s="11">
        <v>75.419442231075692</v>
      </c>
      <c r="R129" s="13"/>
      <c r="S129" s="11">
        <v>79.555083178907026</v>
      </c>
      <c r="T129" s="12">
        <v>15919</v>
      </c>
    </row>
    <row r="130" spans="1:20">
      <c r="A130" s="4" t="s">
        <v>126</v>
      </c>
      <c r="B130" s="4" t="s">
        <v>510</v>
      </c>
      <c r="C130" s="4">
        <v>540</v>
      </c>
      <c r="D130" s="4">
        <v>6480</v>
      </c>
      <c r="E130" s="4" t="s">
        <v>126</v>
      </c>
      <c r="F130" s="60">
        <v>20561</v>
      </c>
      <c r="G130" s="4">
        <v>7475</v>
      </c>
      <c r="H130" s="19">
        <v>13086</v>
      </c>
      <c r="I130" s="4">
        <v>0.32</v>
      </c>
      <c r="J130" s="23">
        <v>8898.48</v>
      </c>
      <c r="K130" s="4"/>
      <c r="L130" s="4"/>
      <c r="M130" s="4"/>
      <c r="N130" s="23">
        <v>16373.48</v>
      </c>
      <c r="O130" s="4"/>
      <c r="P130" s="4">
        <v>251</v>
      </c>
      <c r="Q130" s="59">
        <v>65.23298804780876</v>
      </c>
      <c r="R130" s="19"/>
      <c r="S130" s="59">
        <v>99.336243730715779</v>
      </c>
      <c r="T130" s="4">
        <v>631</v>
      </c>
    </row>
    <row r="131" spans="1:20">
      <c r="A131" s="4" t="s">
        <v>127</v>
      </c>
      <c r="B131" s="4" t="s">
        <v>511</v>
      </c>
      <c r="C131" s="4">
        <v>495</v>
      </c>
      <c r="D131" s="4">
        <v>5940</v>
      </c>
      <c r="E131" s="4" t="s">
        <v>127</v>
      </c>
      <c r="F131" s="123">
        <v>25078</v>
      </c>
      <c r="G131" s="4">
        <v>7475</v>
      </c>
      <c r="H131" s="19">
        <v>17603</v>
      </c>
      <c r="I131" s="4">
        <v>0.32</v>
      </c>
      <c r="J131" s="23">
        <v>11970.039999999999</v>
      </c>
      <c r="K131" s="4"/>
      <c r="L131" s="4"/>
      <c r="M131" s="4"/>
      <c r="N131" s="23">
        <v>19445.04</v>
      </c>
      <c r="O131" s="4"/>
      <c r="P131" s="4">
        <v>251</v>
      </c>
      <c r="Q131" s="59">
        <v>77.470278884462161</v>
      </c>
      <c r="R131" s="19"/>
      <c r="S131" s="59">
        <v>76.674565853297281</v>
      </c>
      <c r="T131" s="60">
        <v>1220</v>
      </c>
    </row>
    <row r="132" spans="1:20">
      <c r="A132" s="4" t="s">
        <v>128</v>
      </c>
      <c r="B132" s="4" t="s">
        <v>512</v>
      </c>
      <c r="C132" s="4">
        <v>400</v>
      </c>
      <c r="D132" s="4">
        <v>4800</v>
      </c>
      <c r="E132" s="4" t="s">
        <v>128</v>
      </c>
      <c r="F132" s="123">
        <v>21223</v>
      </c>
      <c r="G132" s="4">
        <v>7475</v>
      </c>
      <c r="H132" s="19">
        <v>13748</v>
      </c>
      <c r="I132" s="4">
        <v>0.32</v>
      </c>
      <c r="J132" s="23">
        <v>9348.64</v>
      </c>
      <c r="K132" s="4"/>
      <c r="L132" s="4"/>
      <c r="M132" s="4"/>
      <c r="N132" s="23">
        <v>16823.64</v>
      </c>
      <c r="O132" s="4"/>
      <c r="P132" s="4">
        <v>251</v>
      </c>
      <c r="Q132" s="59">
        <v>67.026454183266935</v>
      </c>
      <c r="R132" s="19"/>
      <c r="S132" s="59">
        <v>71.613515267801731</v>
      </c>
      <c r="T132" s="60">
        <v>1215</v>
      </c>
    </row>
    <row r="133" spans="1:20">
      <c r="A133" s="4" t="s">
        <v>129</v>
      </c>
      <c r="B133" s="4" t="s">
        <v>513</v>
      </c>
      <c r="C133" s="4">
        <v>500</v>
      </c>
      <c r="D133" s="4">
        <v>6000</v>
      </c>
      <c r="E133" s="4" t="s">
        <v>129</v>
      </c>
      <c r="F133" s="123">
        <v>22802</v>
      </c>
      <c r="G133" s="4">
        <v>7475</v>
      </c>
      <c r="H133" s="19">
        <v>15327</v>
      </c>
      <c r="I133" s="4">
        <v>0.32</v>
      </c>
      <c r="J133" s="23">
        <v>10422.359999999999</v>
      </c>
      <c r="K133" s="4"/>
      <c r="L133" s="4"/>
      <c r="M133" s="4"/>
      <c r="N133" s="23">
        <v>17897.36</v>
      </c>
      <c r="O133" s="4"/>
      <c r="P133" s="4">
        <v>251</v>
      </c>
      <c r="Q133" s="59">
        <v>71.304223107569726</v>
      </c>
      <c r="R133" s="19"/>
      <c r="S133" s="59">
        <v>84.146488644135218</v>
      </c>
      <c r="T133" s="4">
        <v>459</v>
      </c>
    </row>
    <row r="134" spans="1:20">
      <c r="A134" s="4" t="s">
        <v>130</v>
      </c>
      <c r="B134" s="4" t="s">
        <v>514</v>
      </c>
      <c r="C134" s="4">
        <v>495</v>
      </c>
      <c r="D134" s="4">
        <v>5940</v>
      </c>
      <c r="E134" s="4" t="s">
        <v>130</v>
      </c>
      <c r="F134" s="60">
        <v>25037</v>
      </c>
      <c r="G134" s="4">
        <v>7475</v>
      </c>
      <c r="H134" s="19">
        <v>17562</v>
      </c>
      <c r="I134" s="4">
        <v>0.32</v>
      </c>
      <c r="J134" s="23">
        <v>11942.159999999998</v>
      </c>
      <c r="K134" s="4"/>
      <c r="L134" s="4"/>
      <c r="M134" s="4"/>
      <c r="N134" s="23">
        <v>19417.159999999996</v>
      </c>
      <c r="O134" s="4"/>
      <c r="P134" s="4">
        <v>251</v>
      </c>
      <c r="Q134" s="59">
        <v>77.359203187250984</v>
      </c>
      <c r="R134" s="19"/>
      <c r="S134" s="59">
        <v>76.784658518547531</v>
      </c>
      <c r="T134" s="60">
        <v>2737</v>
      </c>
    </row>
    <row r="135" spans="1:20">
      <c r="A135" s="4" t="s">
        <v>131</v>
      </c>
      <c r="B135" s="4" t="s">
        <v>515</v>
      </c>
      <c r="C135" s="4">
        <v>480</v>
      </c>
      <c r="D135" s="4">
        <v>5760</v>
      </c>
      <c r="E135" s="4" t="s">
        <v>131</v>
      </c>
      <c r="F135" s="123">
        <v>23926</v>
      </c>
      <c r="G135" s="4">
        <v>7475</v>
      </c>
      <c r="H135" s="19">
        <v>16451</v>
      </c>
      <c r="I135" s="4">
        <v>0.32</v>
      </c>
      <c r="J135" s="23">
        <v>11186.679999999998</v>
      </c>
      <c r="K135" s="4"/>
      <c r="L135" s="4"/>
      <c r="M135" s="4"/>
      <c r="N135" s="23">
        <v>18661.68</v>
      </c>
      <c r="O135" s="4"/>
      <c r="P135" s="4">
        <v>251</v>
      </c>
      <c r="Q135" s="59">
        <v>74.349322709163346</v>
      </c>
      <c r="R135" s="19"/>
      <c r="S135" s="59">
        <v>77.472124696168834</v>
      </c>
      <c r="T135" s="4">
        <v>385</v>
      </c>
    </row>
    <row r="136" spans="1:20">
      <c r="A136" s="4" t="s">
        <v>132</v>
      </c>
      <c r="B136" s="4" t="s">
        <v>516</v>
      </c>
      <c r="C136" s="4">
        <v>475</v>
      </c>
      <c r="D136" s="4">
        <v>5700</v>
      </c>
      <c r="E136" s="4" t="s">
        <v>132</v>
      </c>
      <c r="F136" s="123">
        <v>23967</v>
      </c>
      <c r="G136" s="4">
        <v>7475</v>
      </c>
      <c r="H136" s="19">
        <v>16492</v>
      </c>
      <c r="I136" s="4">
        <v>0.32</v>
      </c>
      <c r="J136" s="23">
        <v>11214.56</v>
      </c>
      <c r="K136" s="4"/>
      <c r="L136" s="4"/>
      <c r="M136" s="4"/>
      <c r="N136" s="23">
        <v>18689.559999999998</v>
      </c>
      <c r="O136" s="4"/>
      <c r="P136" s="4">
        <v>251</v>
      </c>
      <c r="Q136" s="59">
        <v>74.460398406374495</v>
      </c>
      <c r="R136" s="19"/>
      <c r="S136" s="59">
        <v>76.550758819362258</v>
      </c>
      <c r="T136" s="4">
        <v>375</v>
      </c>
    </row>
    <row r="137" spans="1:20">
      <c r="A137" s="4" t="s">
        <v>133</v>
      </c>
      <c r="B137" s="4" t="s">
        <v>517</v>
      </c>
      <c r="C137" s="4">
        <v>550</v>
      </c>
      <c r="D137" s="4">
        <v>6600</v>
      </c>
      <c r="E137" s="4" t="s">
        <v>133</v>
      </c>
      <c r="F137" s="123">
        <v>27653</v>
      </c>
      <c r="G137" s="4">
        <v>7475</v>
      </c>
      <c r="H137" s="19">
        <v>20178</v>
      </c>
      <c r="I137" s="4">
        <v>0.32</v>
      </c>
      <c r="J137" s="23">
        <v>13721.039999999999</v>
      </c>
      <c r="K137" s="4"/>
      <c r="L137" s="4"/>
      <c r="M137" s="4"/>
      <c r="N137" s="23">
        <v>21196.04</v>
      </c>
      <c r="O137" s="4"/>
      <c r="P137" s="4">
        <v>251</v>
      </c>
      <c r="Q137" s="59">
        <v>84.44637450199204</v>
      </c>
      <c r="R137" s="19"/>
      <c r="S137" s="59">
        <v>78.156108405154924</v>
      </c>
      <c r="T137" s="4">
        <v>316</v>
      </c>
    </row>
    <row r="138" spans="1:20">
      <c r="A138" s="4" t="s">
        <v>134</v>
      </c>
      <c r="B138" s="4" t="s">
        <v>518</v>
      </c>
      <c r="C138" s="4">
        <v>450</v>
      </c>
      <c r="D138" s="4">
        <v>5400</v>
      </c>
      <c r="E138" s="4" t="s">
        <v>134</v>
      </c>
      <c r="F138" s="123">
        <v>22394</v>
      </c>
      <c r="G138" s="4">
        <v>7475</v>
      </c>
      <c r="H138" s="19">
        <v>14919</v>
      </c>
      <c r="I138" s="4">
        <v>0.32</v>
      </c>
      <c r="J138" s="23">
        <v>10144.919999999998</v>
      </c>
      <c r="K138" s="4"/>
      <c r="L138" s="4"/>
      <c r="M138" s="4"/>
      <c r="N138" s="23">
        <v>17619.919999999998</v>
      </c>
      <c r="O138" s="4"/>
      <c r="P138" s="4">
        <v>251</v>
      </c>
      <c r="Q138" s="59">
        <v>70.198884462151383</v>
      </c>
      <c r="R138" s="19"/>
      <c r="S138" s="59">
        <v>76.924299315774434</v>
      </c>
      <c r="T138" s="4">
        <v>349</v>
      </c>
    </row>
    <row r="139" spans="1:20">
      <c r="A139" s="4" t="s">
        <v>135</v>
      </c>
      <c r="B139" s="4" t="s">
        <v>519</v>
      </c>
      <c r="C139" s="4">
        <v>515</v>
      </c>
      <c r="D139" s="4">
        <v>6180</v>
      </c>
      <c r="E139" s="4" t="s">
        <v>135</v>
      </c>
      <c r="F139" s="123">
        <v>26304</v>
      </c>
      <c r="G139" s="4">
        <v>7475</v>
      </c>
      <c r="H139" s="19">
        <v>18829</v>
      </c>
      <c r="I139" s="4">
        <v>0.32</v>
      </c>
      <c r="J139" s="23">
        <v>12803.72</v>
      </c>
      <c r="K139" s="4"/>
      <c r="L139" s="4"/>
      <c r="M139" s="4"/>
      <c r="N139" s="23">
        <v>20278.72</v>
      </c>
      <c r="O139" s="4"/>
      <c r="P139" s="4">
        <v>251</v>
      </c>
      <c r="Q139" s="59">
        <v>80.791713147410363</v>
      </c>
      <c r="R139" s="19"/>
      <c r="S139" s="59">
        <v>76.492993640624263</v>
      </c>
      <c r="T139" s="4">
        <v>183</v>
      </c>
    </row>
    <row r="140" spans="1:20">
      <c r="A140" s="4" t="s">
        <v>136</v>
      </c>
      <c r="B140" s="4" t="s">
        <v>520</v>
      </c>
      <c r="C140" s="4">
        <v>500</v>
      </c>
      <c r="D140" s="4">
        <v>6000</v>
      </c>
      <c r="E140" s="4" t="s">
        <v>136</v>
      </c>
      <c r="F140" s="123">
        <v>25856</v>
      </c>
      <c r="G140" s="4">
        <v>7475</v>
      </c>
      <c r="H140" s="19">
        <v>18381</v>
      </c>
      <c r="I140" s="4">
        <v>0.32</v>
      </c>
      <c r="J140" s="23">
        <v>12499.079999999998</v>
      </c>
      <c r="K140" s="4"/>
      <c r="L140" s="4"/>
      <c r="M140" s="4"/>
      <c r="N140" s="23">
        <v>19974.079999999998</v>
      </c>
      <c r="O140" s="4"/>
      <c r="P140" s="4">
        <v>251</v>
      </c>
      <c r="Q140" s="59">
        <v>79.57800796812748</v>
      </c>
      <c r="R140" s="19"/>
      <c r="S140" s="59">
        <v>75.397715439209222</v>
      </c>
      <c r="T140" s="4">
        <v>536</v>
      </c>
    </row>
    <row r="141" spans="1:20">
      <c r="A141" s="4" t="s">
        <v>137</v>
      </c>
      <c r="B141" s="4" t="s">
        <v>521</v>
      </c>
      <c r="C141" s="4">
        <v>450</v>
      </c>
      <c r="D141" s="4">
        <v>5400</v>
      </c>
      <c r="E141" s="4" t="s">
        <v>137</v>
      </c>
      <c r="F141" s="123">
        <v>24917</v>
      </c>
      <c r="G141" s="4">
        <v>7475</v>
      </c>
      <c r="H141" s="19">
        <v>17442</v>
      </c>
      <c r="I141" s="4">
        <v>0.32</v>
      </c>
      <c r="J141" s="23">
        <v>11860.56</v>
      </c>
      <c r="K141" s="4"/>
      <c r="L141" s="4"/>
      <c r="M141" s="4"/>
      <c r="N141" s="23">
        <v>19335.559999999998</v>
      </c>
      <c r="O141" s="4"/>
      <c r="P141" s="4">
        <v>251</v>
      </c>
      <c r="Q141" s="59">
        <v>77.034103585657363</v>
      </c>
      <c r="R141" s="19"/>
      <c r="S141" s="59">
        <v>70.098823101063545</v>
      </c>
      <c r="T141" s="4">
        <v>306</v>
      </c>
    </row>
    <row r="142" spans="1:20">
      <c r="A142" s="4" t="s">
        <v>138</v>
      </c>
      <c r="B142" s="4" t="s">
        <v>522</v>
      </c>
      <c r="C142" s="4">
        <v>525</v>
      </c>
      <c r="D142" s="4">
        <v>6300</v>
      </c>
      <c r="E142" s="4" t="s">
        <v>138</v>
      </c>
      <c r="F142" s="123">
        <v>25556</v>
      </c>
      <c r="G142" s="4">
        <v>7475</v>
      </c>
      <c r="H142" s="19">
        <v>18081</v>
      </c>
      <c r="I142" s="4">
        <v>0.32</v>
      </c>
      <c r="J142" s="23">
        <v>12295.079999999998</v>
      </c>
      <c r="K142" s="4"/>
      <c r="L142" s="4"/>
      <c r="M142" s="4"/>
      <c r="N142" s="23">
        <v>19770.079999999998</v>
      </c>
      <c r="O142" s="4"/>
      <c r="P142" s="4">
        <v>251</v>
      </c>
      <c r="Q142" s="59">
        <v>78.765258964143413</v>
      </c>
      <c r="R142" s="19"/>
      <c r="S142" s="59">
        <v>79.984501833073026</v>
      </c>
      <c r="T142" s="4">
        <v>287</v>
      </c>
    </row>
    <row r="143" spans="1:20">
      <c r="A143" s="4" t="s">
        <v>139</v>
      </c>
      <c r="B143" s="4" t="s">
        <v>523</v>
      </c>
      <c r="C143" s="4">
        <v>525</v>
      </c>
      <c r="D143" s="4">
        <v>6300</v>
      </c>
      <c r="E143" s="4" t="s">
        <v>139</v>
      </c>
      <c r="F143" s="60">
        <v>26718</v>
      </c>
      <c r="G143" s="4">
        <v>7475</v>
      </c>
      <c r="H143" s="19">
        <v>19243</v>
      </c>
      <c r="I143" s="4">
        <v>0.32</v>
      </c>
      <c r="J143" s="23">
        <v>13085.239999999998</v>
      </c>
      <c r="K143" s="4"/>
      <c r="L143" s="4"/>
      <c r="M143" s="4"/>
      <c r="N143" s="23">
        <v>20560.239999999998</v>
      </c>
      <c r="O143" s="4"/>
      <c r="P143" s="4">
        <v>251</v>
      </c>
      <c r="Q143" s="59">
        <v>81.913306772908356</v>
      </c>
      <c r="R143" s="19"/>
      <c r="S143" s="59">
        <v>76.910580810340747</v>
      </c>
      <c r="T143" s="60">
        <v>1447</v>
      </c>
    </row>
    <row r="144" spans="1:20">
      <c r="A144" s="4" t="s">
        <v>140</v>
      </c>
      <c r="B144" s="4" t="s">
        <v>524</v>
      </c>
      <c r="C144" s="4">
        <v>500</v>
      </c>
      <c r="D144" s="4">
        <v>6000</v>
      </c>
      <c r="E144" s="4" t="s">
        <v>140</v>
      </c>
      <c r="F144" s="123">
        <v>26548</v>
      </c>
      <c r="G144" s="4">
        <v>7475</v>
      </c>
      <c r="H144" s="19">
        <v>19073</v>
      </c>
      <c r="I144" s="4">
        <v>0.32</v>
      </c>
      <c r="J144" s="23">
        <v>12969.64</v>
      </c>
      <c r="K144" s="4"/>
      <c r="L144" s="4"/>
      <c r="M144" s="4"/>
      <c r="N144" s="23">
        <v>20444.64</v>
      </c>
      <c r="O144" s="4"/>
      <c r="P144" s="4">
        <v>251</v>
      </c>
      <c r="Q144" s="59">
        <v>81.452749003984067</v>
      </c>
      <c r="R144" s="19"/>
      <c r="S144" s="59">
        <v>73.662338881975913</v>
      </c>
      <c r="T144" s="4">
        <v>143</v>
      </c>
    </row>
    <row r="145" spans="1:21">
      <c r="A145" s="4" t="s">
        <v>141</v>
      </c>
      <c r="B145" s="4" t="s">
        <v>525</v>
      </c>
      <c r="C145" s="4">
        <v>475</v>
      </c>
      <c r="D145" s="4">
        <v>5700</v>
      </c>
      <c r="E145" s="4" t="s">
        <v>141</v>
      </c>
      <c r="F145" s="123">
        <v>25150</v>
      </c>
      <c r="G145" s="4">
        <v>7475</v>
      </c>
      <c r="H145" s="19">
        <v>17675</v>
      </c>
      <c r="I145" s="4">
        <v>0.32</v>
      </c>
      <c r="J145" s="23">
        <v>12018.999999999998</v>
      </c>
      <c r="K145" s="4"/>
      <c r="L145" s="4"/>
      <c r="M145" s="4"/>
      <c r="N145" s="23">
        <v>19494</v>
      </c>
      <c r="O145" s="4"/>
      <c r="P145" s="4">
        <v>251</v>
      </c>
      <c r="Q145" s="59">
        <v>77.665338645418331</v>
      </c>
      <c r="R145" s="19"/>
      <c r="S145" s="59">
        <v>73.391812865497073</v>
      </c>
      <c r="T145" s="4">
        <v>440</v>
      </c>
    </row>
    <row r="146" spans="1:21">
      <c r="A146" s="4" t="s">
        <v>142</v>
      </c>
      <c r="B146" s="4" t="s">
        <v>526</v>
      </c>
      <c r="C146" s="4">
        <v>500</v>
      </c>
      <c r="D146" s="4">
        <v>6000</v>
      </c>
      <c r="E146" s="4" t="s">
        <v>142</v>
      </c>
      <c r="F146" s="123">
        <v>26937</v>
      </c>
      <c r="G146" s="4">
        <v>7475</v>
      </c>
      <c r="H146" s="19">
        <v>19462</v>
      </c>
      <c r="I146" s="4">
        <v>0.32</v>
      </c>
      <c r="J146" s="23">
        <v>13234.159999999998</v>
      </c>
      <c r="K146" s="4"/>
      <c r="L146" s="4"/>
      <c r="M146" s="4"/>
      <c r="N146" s="23">
        <v>20709.159999999996</v>
      </c>
      <c r="O146" s="4"/>
      <c r="P146" s="4">
        <v>251</v>
      </c>
      <c r="Q146" s="59">
        <v>82.50661354581672</v>
      </c>
      <c r="R146" s="19"/>
      <c r="S146" s="59">
        <v>72.721443071568345</v>
      </c>
      <c r="T146" s="4">
        <v>440</v>
      </c>
    </row>
    <row r="147" spans="1:21">
      <c r="A147" s="4" t="s">
        <v>143</v>
      </c>
      <c r="B147" s="4" t="s">
        <v>527</v>
      </c>
      <c r="C147" s="4">
        <v>648</v>
      </c>
      <c r="D147" s="4">
        <v>7776</v>
      </c>
      <c r="E147" s="4" t="s">
        <v>143</v>
      </c>
      <c r="F147" s="123">
        <v>27935</v>
      </c>
      <c r="G147" s="4">
        <v>7475</v>
      </c>
      <c r="H147" s="19">
        <v>20460</v>
      </c>
      <c r="I147" s="4">
        <v>0.32</v>
      </c>
      <c r="J147" s="23">
        <v>13912.8</v>
      </c>
      <c r="K147" s="4"/>
      <c r="L147" s="4"/>
      <c r="M147" s="4"/>
      <c r="N147" s="23">
        <v>21387.8</v>
      </c>
      <c r="O147" s="4"/>
      <c r="P147" s="4">
        <v>251</v>
      </c>
      <c r="Q147" s="59">
        <v>85.210358565737053</v>
      </c>
      <c r="R147" s="19"/>
      <c r="S147" s="59">
        <v>91.256510721065283</v>
      </c>
      <c r="T147" s="4">
        <v>182</v>
      </c>
    </row>
    <row r="148" spans="1:21">
      <c r="A148" s="4" t="s">
        <v>144</v>
      </c>
      <c r="B148" s="4" t="s">
        <v>528</v>
      </c>
      <c r="C148" s="4">
        <v>650</v>
      </c>
      <c r="D148" s="4">
        <v>7800</v>
      </c>
      <c r="E148" s="4" t="s">
        <v>144</v>
      </c>
      <c r="F148" s="123">
        <v>28619</v>
      </c>
      <c r="G148" s="4">
        <v>7475</v>
      </c>
      <c r="H148" s="19">
        <v>21144</v>
      </c>
      <c r="I148" s="4">
        <v>0.32</v>
      </c>
      <c r="J148" s="23">
        <v>14377.919999999998</v>
      </c>
      <c r="K148" s="4"/>
      <c r="L148" s="4"/>
      <c r="M148" s="4"/>
      <c r="N148" s="23">
        <v>21852.92</v>
      </c>
      <c r="O148" s="4"/>
      <c r="P148" s="4">
        <v>251</v>
      </c>
      <c r="Q148" s="59">
        <v>87.063426294820715</v>
      </c>
      <c r="R148" s="19"/>
      <c r="S148" s="59">
        <v>89.589858014398075</v>
      </c>
      <c r="T148" s="4">
        <v>242</v>
      </c>
    </row>
    <row r="149" spans="1:21">
      <c r="A149" s="4" t="s">
        <v>145</v>
      </c>
      <c r="B149" s="4" t="s">
        <v>529</v>
      </c>
      <c r="C149" s="4">
        <v>550</v>
      </c>
      <c r="D149" s="4">
        <v>6600</v>
      </c>
      <c r="E149" s="4" t="s">
        <v>145</v>
      </c>
      <c r="F149" s="123">
        <v>24042</v>
      </c>
      <c r="G149" s="4">
        <v>7475</v>
      </c>
      <c r="H149" s="19">
        <v>16567</v>
      </c>
      <c r="I149" s="4">
        <v>0.32</v>
      </c>
      <c r="J149" s="23">
        <v>11265.56</v>
      </c>
      <c r="K149" s="4"/>
      <c r="L149" s="4"/>
      <c r="M149" s="4"/>
      <c r="N149" s="23">
        <v>18740.559999999998</v>
      </c>
      <c r="O149" s="4"/>
      <c r="P149" s="4">
        <v>251</v>
      </c>
      <c r="Q149" s="59">
        <v>74.663585657370504</v>
      </c>
      <c r="R149" s="19"/>
      <c r="S149" s="59">
        <v>88.396504693563074</v>
      </c>
      <c r="T149" s="60">
        <v>2027</v>
      </c>
    </row>
    <row r="150" spans="1:21">
      <c r="A150" s="4" t="s">
        <v>146</v>
      </c>
      <c r="B150" s="4" t="s">
        <v>530</v>
      </c>
      <c r="C150" s="4">
        <v>500</v>
      </c>
      <c r="D150" s="4">
        <v>6000</v>
      </c>
      <c r="E150" s="4" t="s">
        <v>146</v>
      </c>
      <c r="F150" s="123">
        <v>24986</v>
      </c>
      <c r="G150" s="4">
        <v>7475</v>
      </c>
      <c r="H150" s="19">
        <v>17511</v>
      </c>
      <c r="I150" s="4">
        <v>0.32</v>
      </c>
      <c r="J150" s="23">
        <v>11907.48</v>
      </c>
      <c r="K150" s="4"/>
      <c r="L150" s="4"/>
      <c r="M150" s="4"/>
      <c r="N150" s="23">
        <v>19382.48</v>
      </c>
      <c r="O150" s="4"/>
      <c r="P150" s="4">
        <v>251</v>
      </c>
      <c r="Q150" s="59">
        <v>77.221035856573707</v>
      </c>
      <c r="R150" s="19"/>
      <c r="S150" s="59">
        <v>77.699035417552338</v>
      </c>
      <c r="T150" s="60">
        <v>1520</v>
      </c>
    </row>
    <row r="151" spans="1:21">
      <c r="A151" s="4" t="s">
        <v>147</v>
      </c>
      <c r="B151" s="4" t="s">
        <v>531</v>
      </c>
      <c r="C151" s="4">
        <v>495</v>
      </c>
      <c r="D151" s="4">
        <v>5940</v>
      </c>
      <c r="E151" s="4" t="s">
        <v>147</v>
      </c>
      <c r="F151" s="123">
        <v>23196</v>
      </c>
      <c r="G151" s="4">
        <v>7475</v>
      </c>
      <c r="H151" s="19">
        <v>15721</v>
      </c>
      <c r="I151" s="4">
        <v>0.32</v>
      </c>
      <c r="J151" s="23">
        <v>10690.279999999999</v>
      </c>
      <c r="K151" s="4"/>
      <c r="L151" s="4"/>
      <c r="M151" s="4"/>
      <c r="N151" s="23">
        <v>18165.28</v>
      </c>
      <c r="O151" s="4"/>
      <c r="P151" s="4">
        <v>251</v>
      </c>
      <c r="Q151" s="59">
        <v>72.371633466135449</v>
      </c>
      <c r="R151" s="19"/>
      <c r="S151" s="59">
        <v>82.0763566540125</v>
      </c>
      <c r="T151" s="4">
        <v>884</v>
      </c>
    </row>
    <row r="152" spans="1:21">
      <c r="A152" s="4" t="s">
        <v>148</v>
      </c>
      <c r="B152" s="4" t="s">
        <v>532</v>
      </c>
      <c r="C152" s="4">
        <v>483</v>
      </c>
      <c r="D152" s="4">
        <v>5796</v>
      </c>
      <c r="E152" s="4" t="s">
        <v>148</v>
      </c>
      <c r="F152" s="123">
        <v>21882</v>
      </c>
      <c r="G152" s="4">
        <v>7475</v>
      </c>
      <c r="H152" s="19">
        <v>14407</v>
      </c>
      <c r="I152" s="4">
        <v>0.32</v>
      </c>
      <c r="J152" s="23">
        <v>9796.7599999999984</v>
      </c>
      <c r="K152" s="4"/>
      <c r="L152" s="4"/>
      <c r="M152" s="4"/>
      <c r="N152" s="23">
        <v>17271.759999999998</v>
      </c>
      <c r="O152" s="4"/>
      <c r="P152" s="4">
        <v>251</v>
      </c>
      <c r="Q152" s="59">
        <v>68.811792828685256</v>
      </c>
      <c r="R152" s="19"/>
      <c r="S152" s="59">
        <v>84.229748444860277</v>
      </c>
      <c r="T152" s="4">
        <v>662</v>
      </c>
    </row>
    <row r="153" spans="1:21">
      <c r="A153" s="4" t="s">
        <v>149</v>
      </c>
      <c r="B153" s="4" t="s">
        <v>533</v>
      </c>
      <c r="C153" s="4">
        <v>650</v>
      </c>
      <c r="D153" s="4">
        <v>7800</v>
      </c>
      <c r="E153" s="4" t="s">
        <v>149</v>
      </c>
      <c r="F153" s="123">
        <v>28815</v>
      </c>
      <c r="G153" s="4">
        <v>7475</v>
      </c>
      <c r="H153" s="19">
        <v>21340</v>
      </c>
      <c r="I153" s="4">
        <v>0.32</v>
      </c>
      <c r="J153" s="23">
        <v>14511.199999999999</v>
      </c>
      <c r="K153" s="4"/>
      <c r="L153" s="4"/>
      <c r="M153" s="4"/>
      <c r="N153" s="23">
        <v>21986.199999999997</v>
      </c>
      <c r="O153" s="4"/>
      <c r="P153" s="4">
        <v>251</v>
      </c>
      <c r="Q153" s="59">
        <v>87.594422310756954</v>
      </c>
      <c r="R153" s="19"/>
      <c r="S153" s="59">
        <v>89.046765698483611</v>
      </c>
      <c r="T153" s="4">
        <v>501</v>
      </c>
    </row>
    <row r="154" spans="1:21">
      <c r="A154" s="4" t="s">
        <v>150</v>
      </c>
      <c r="B154" s="4" t="s">
        <v>534</v>
      </c>
      <c r="C154" s="4">
        <v>475</v>
      </c>
      <c r="D154" s="4">
        <v>5700</v>
      </c>
      <c r="E154" s="4" t="s">
        <v>150</v>
      </c>
      <c r="F154" s="123">
        <v>21652</v>
      </c>
      <c r="G154" s="4">
        <v>7475</v>
      </c>
      <c r="H154" s="19">
        <v>14177</v>
      </c>
      <c r="I154" s="4">
        <v>0.32</v>
      </c>
      <c r="J154" s="23">
        <v>9640.3599999999988</v>
      </c>
      <c r="K154" s="4"/>
      <c r="L154" s="4"/>
      <c r="M154" s="4"/>
      <c r="N154" s="23">
        <v>17115.36</v>
      </c>
      <c r="O154" s="4"/>
      <c r="P154" s="4">
        <v>251</v>
      </c>
      <c r="Q154" s="59">
        <v>68.188685258964142</v>
      </c>
      <c r="R154" s="19"/>
      <c r="S154" s="59">
        <v>83.591580895756792</v>
      </c>
      <c r="T154" s="4">
        <v>572</v>
      </c>
    </row>
    <row r="155" spans="1:21">
      <c r="A155" s="4" t="s">
        <v>151</v>
      </c>
      <c r="B155" s="4" t="s">
        <v>535</v>
      </c>
      <c r="C155" s="4">
        <v>475</v>
      </c>
      <c r="D155" s="4">
        <v>5700</v>
      </c>
      <c r="E155" s="4" t="s">
        <v>151</v>
      </c>
      <c r="F155" s="123">
        <v>21553</v>
      </c>
      <c r="G155" s="4">
        <v>7475</v>
      </c>
      <c r="H155" s="19">
        <v>14078</v>
      </c>
      <c r="I155" s="4">
        <v>0.32</v>
      </c>
      <c r="J155" s="23">
        <v>9573.0399999999991</v>
      </c>
      <c r="K155" s="4"/>
      <c r="L155" s="4"/>
      <c r="M155" s="4"/>
      <c r="N155" s="23">
        <v>17048.04</v>
      </c>
      <c r="O155" s="4"/>
      <c r="P155" s="4">
        <v>251</v>
      </c>
      <c r="Q155" s="59">
        <v>67.9204780876494</v>
      </c>
      <c r="R155" s="19"/>
      <c r="S155" s="59">
        <v>83.921670760978984</v>
      </c>
      <c r="T155" s="4">
        <v>775</v>
      </c>
    </row>
    <row r="156" spans="1:21">
      <c r="A156" s="4" t="s">
        <v>152</v>
      </c>
      <c r="B156" s="4" t="s">
        <v>536</v>
      </c>
      <c r="C156" s="4">
        <v>550</v>
      </c>
      <c r="D156" s="4">
        <v>6600</v>
      </c>
      <c r="E156" s="4" t="s">
        <v>152</v>
      </c>
      <c r="F156" s="60">
        <v>25106</v>
      </c>
      <c r="G156" s="4">
        <v>7475</v>
      </c>
      <c r="H156" s="19">
        <v>17631</v>
      </c>
      <c r="I156" s="4">
        <v>0.32</v>
      </c>
      <c r="J156" s="23">
        <v>11989.079999999998</v>
      </c>
      <c r="K156" s="4"/>
      <c r="L156" s="4"/>
      <c r="M156" s="4"/>
      <c r="N156" s="23">
        <v>19464.079999999998</v>
      </c>
      <c r="O156" s="4"/>
      <c r="P156" s="4">
        <v>251</v>
      </c>
      <c r="Q156" s="59">
        <v>77.546135458167328</v>
      </c>
      <c r="R156" s="19"/>
      <c r="S156" s="59">
        <v>85.110624288432845</v>
      </c>
      <c r="T156" s="60">
        <v>1269</v>
      </c>
    </row>
    <row r="157" spans="1:21">
      <c r="A157" s="4" t="s">
        <v>153</v>
      </c>
      <c r="B157" s="4" t="s">
        <v>537</v>
      </c>
      <c r="C157" s="4">
        <v>575</v>
      </c>
      <c r="D157" s="4">
        <v>6900</v>
      </c>
      <c r="E157" s="4" t="s">
        <v>153</v>
      </c>
      <c r="F157" s="123">
        <v>29633</v>
      </c>
      <c r="G157" s="4">
        <v>7475</v>
      </c>
      <c r="H157" s="19">
        <v>22158</v>
      </c>
      <c r="I157" s="4">
        <v>0.32</v>
      </c>
      <c r="J157" s="23">
        <v>15067.439999999999</v>
      </c>
      <c r="K157" s="4"/>
      <c r="L157" s="4"/>
      <c r="M157" s="4"/>
      <c r="N157" s="23">
        <v>22542.44</v>
      </c>
      <c r="O157" s="4"/>
      <c r="P157" s="4">
        <v>251</v>
      </c>
      <c r="Q157" s="59">
        <v>89.810517928286842</v>
      </c>
      <c r="R157" s="19"/>
      <c r="S157" s="59">
        <v>76.828417864259606</v>
      </c>
      <c r="T157" s="4">
        <v>127</v>
      </c>
    </row>
    <row r="158" spans="1:21">
      <c r="A158" s="29" t="s">
        <v>154</v>
      </c>
      <c r="B158" s="29" t="s">
        <v>538</v>
      </c>
      <c r="C158" s="29">
        <v>550</v>
      </c>
      <c r="D158" s="29">
        <v>6600</v>
      </c>
      <c r="E158" s="29" t="s">
        <v>154</v>
      </c>
      <c r="F158" s="29"/>
      <c r="G158" s="29">
        <v>7475</v>
      </c>
      <c r="H158" s="29"/>
      <c r="I158" s="29">
        <v>0.32</v>
      </c>
      <c r="J158" s="39"/>
      <c r="K158" s="29"/>
      <c r="L158" s="29"/>
      <c r="M158" s="29"/>
      <c r="N158" s="39"/>
      <c r="O158" s="29"/>
      <c r="P158" s="29">
        <v>251</v>
      </c>
      <c r="Q158" s="82" t="s">
        <v>377</v>
      </c>
      <c r="R158" s="29"/>
      <c r="S158" s="82" t="s">
        <v>377</v>
      </c>
      <c r="T158" s="29">
        <v>194</v>
      </c>
      <c r="U158" s="120" t="s">
        <v>378</v>
      </c>
    </row>
    <row r="159" spans="1:21">
      <c r="A159" s="4" t="s">
        <v>155</v>
      </c>
      <c r="B159" s="4" t="s">
        <v>539</v>
      </c>
      <c r="C159" s="4">
        <v>550</v>
      </c>
      <c r="D159" s="4">
        <v>6600</v>
      </c>
      <c r="E159" s="4" t="s">
        <v>155</v>
      </c>
      <c r="F159" s="123">
        <v>22164</v>
      </c>
      <c r="G159" s="4">
        <v>7475</v>
      </c>
      <c r="H159" s="19">
        <v>14689</v>
      </c>
      <c r="I159" s="4">
        <v>0.32</v>
      </c>
      <c r="J159" s="23">
        <v>9988.5199999999986</v>
      </c>
      <c r="K159" s="4"/>
      <c r="L159" s="4"/>
      <c r="M159" s="4"/>
      <c r="N159" s="23">
        <v>17463.519999999997</v>
      </c>
      <c r="O159" s="4"/>
      <c r="P159" s="4">
        <v>251</v>
      </c>
      <c r="Q159" s="59">
        <v>69.57577689243027</v>
      </c>
      <c r="R159" s="19"/>
      <c r="S159" s="59">
        <v>94.860600841067566</v>
      </c>
      <c r="T159" s="4">
        <v>113</v>
      </c>
    </row>
    <row r="160" spans="1:21">
      <c r="A160" s="4" t="s">
        <v>156</v>
      </c>
      <c r="B160" s="4" t="s">
        <v>540</v>
      </c>
      <c r="C160" s="4">
        <v>575</v>
      </c>
      <c r="D160" s="4">
        <v>6900</v>
      </c>
      <c r="E160" s="4" t="s">
        <v>156</v>
      </c>
      <c r="F160" s="123">
        <v>26034</v>
      </c>
      <c r="G160" s="4">
        <v>7475</v>
      </c>
      <c r="H160" s="19">
        <v>18559</v>
      </c>
      <c r="I160" s="4">
        <v>0.32</v>
      </c>
      <c r="J160" s="23">
        <v>12620.119999999999</v>
      </c>
      <c r="K160" s="4"/>
      <c r="L160" s="4"/>
      <c r="M160" s="4"/>
      <c r="N160" s="23">
        <v>20095.12</v>
      </c>
      <c r="O160" s="4"/>
      <c r="P160" s="4">
        <v>251</v>
      </c>
      <c r="Q160" s="59">
        <v>80.060239043824694</v>
      </c>
      <c r="R160" s="19"/>
      <c r="S160" s="59">
        <v>86.185103647054618</v>
      </c>
      <c r="T160" s="4">
        <v>322</v>
      </c>
    </row>
    <row r="161" spans="1:20" s="61" customFormat="1">
      <c r="A161" s="19" t="s">
        <v>157</v>
      </c>
      <c r="B161" s="19" t="s">
        <v>541</v>
      </c>
      <c r="C161" s="61">
        <v>575</v>
      </c>
      <c r="D161" s="19">
        <v>6900</v>
      </c>
      <c r="E161" s="19" t="s">
        <v>157</v>
      </c>
      <c r="F161" s="62">
        <v>26595</v>
      </c>
      <c r="G161" s="19">
        <v>7475</v>
      </c>
      <c r="H161" s="19">
        <v>19120</v>
      </c>
      <c r="I161" s="19">
        <v>0.32</v>
      </c>
      <c r="J161" s="23">
        <v>13001.599999999999</v>
      </c>
      <c r="K161" s="19"/>
      <c r="L161" s="19"/>
      <c r="M161" s="19"/>
      <c r="N161" s="23">
        <v>20476.599999999999</v>
      </c>
      <c r="O161" s="19"/>
      <c r="P161" s="19">
        <v>251</v>
      </c>
      <c r="Q161" s="59">
        <v>81.580079681274896</v>
      </c>
      <c r="R161" s="19"/>
      <c r="S161" s="59">
        <v>84.579471201273648</v>
      </c>
      <c r="T161" s="19">
        <v>265</v>
      </c>
    </row>
    <row r="162" spans="1:20">
      <c r="A162" s="4" t="s">
        <v>158</v>
      </c>
      <c r="B162" s="4" t="s">
        <v>542</v>
      </c>
      <c r="C162" s="4">
        <v>495</v>
      </c>
      <c r="D162" s="4">
        <v>5940</v>
      </c>
      <c r="E162" s="4" t="s">
        <v>158</v>
      </c>
      <c r="F162" s="123">
        <v>20442</v>
      </c>
      <c r="G162" s="4">
        <v>7475</v>
      </c>
      <c r="H162" s="19">
        <v>12967</v>
      </c>
      <c r="I162" s="4">
        <v>0.32</v>
      </c>
      <c r="J162" s="23">
        <v>8817.56</v>
      </c>
      <c r="K162" s="4"/>
      <c r="L162" s="4"/>
      <c r="M162" s="4"/>
      <c r="N162" s="23">
        <v>16292.56</v>
      </c>
      <c r="O162" s="4"/>
      <c r="P162" s="4">
        <v>251</v>
      </c>
      <c r="Q162" s="59">
        <v>64.910597609561748</v>
      </c>
      <c r="R162" s="19"/>
      <c r="S162" s="59">
        <v>91.51048085752025</v>
      </c>
      <c r="T162" s="4">
        <v>248</v>
      </c>
    </row>
    <row r="163" spans="1:20">
      <c r="A163" s="13" t="s">
        <v>159</v>
      </c>
      <c r="B163" s="13" t="s">
        <v>386</v>
      </c>
      <c r="C163" s="13">
        <v>585</v>
      </c>
      <c r="D163" s="13">
        <v>7020</v>
      </c>
      <c r="E163" s="13" t="s">
        <v>159</v>
      </c>
      <c r="F163" s="12">
        <v>27799</v>
      </c>
      <c r="G163" s="13">
        <v>7475</v>
      </c>
      <c r="H163" s="13">
        <v>20324</v>
      </c>
      <c r="I163" s="13">
        <v>0.32</v>
      </c>
      <c r="J163" s="11">
        <v>13820.319999999998</v>
      </c>
      <c r="K163" s="13"/>
      <c r="L163" s="13"/>
      <c r="M163" s="13"/>
      <c r="N163" s="11">
        <v>21295.32</v>
      </c>
      <c r="O163" s="13"/>
      <c r="P163" s="13">
        <v>251</v>
      </c>
      <c r="Q163" s="11">
        <v>84.84191235059761</v>
      </c>
      <c r="R163" s="13"/>
      <c r="S163" s="11">
        <v>82.742123621528108</v>
      </c>
      <c r="T163" s="12">
        <v>20836</v>
      </c>
    </row>
    <row r="164" spans="1:20">
      <c r="A164" s="4" t="s">
        <v>160</v>
      </c>
      <c r="B164" s="4" t="s">
        <v>543</v>
      </c>
      <c r="C164" s="4">
        <v>575</v>
      </c>
      <c r="D164" s="4">
        <v>6900</v>
      </c>
      <c r="E164" s="4" t="s">
        <v>160</v>
      </c>
      <c r="F164" s="123">
        <v>26714</v>
      </c>
      <c r="G164" s="4">
        <v>7475</v>
      </c>
      <c r="H164" s="19">
        <v>19239</v>
      </c>
      <c r="I164" s="4">
        <v>0.32</v>
      </c>
      <c r="J164" s="23">
        <v>13082.519999999999</v>
      </c>
      <c r="K164" s="4"/>
      <c r="L164" s="4"/>
      <c r="M164" s="4"/>
      <c r="N164" s="23">
        <v>20557.519999999997</v>
      </c>
      <c r="O164" s="4"/>
      <c r="P164" s="4">
        <v>251</v>
      </c>
      <c r="Q164" s="59">
        <v>81.902470119521894</v>
      </c>
      <c r="R164" s="19"/>
      <c r="S164" s="59">
        <v>84.246543357369973</v>
      </c>
      <c r="T164" s="4">
        <v>677</v>
      </c>
    </row>
    <row r="165" spans="1:20">
      <c r="A165" s="4" t="s">
        <v>161</v>
      </c>
      <c r="B165" s="4" t="s">
        <v>544</v>
      </c>
      <c r="C165" s="4">
        <v>600</v>
      </c>
      <c r="D165" s="4">
        <v>7200</v>
      </c>
      <c r="E165" s="4" t="s">
        <v>161</v>
      </c>
      <c r="F165" s="123">
        <v>28243</v>
      </c>
      <c r="G165" s="4">
        <v>7475</v>
      </c>
      <c r="H165" s="19">
        <v>20768</v>
      </c>
      <c r="I165" s="4">
        <v>0.32</v>
      </c>
      <c r="J165" s="23">
        <v>14122.239999999998</v>
      </c>
      <c r="K165" s="4"/>
      <c r="L165" s="4"/>
      <c r="M165" s="4"/>
      <c r="N165" s="23">
        <v>21597.239999999998</v>
      </c>
      <c r="O165" s="4"/>
      <c r="P165" s="4">
        <v>251</v>
      </c>
      <c r="Q165" s="59">
        <v>86.044780876494016</v>
      </c>
      <c r="R165" s="19"/>
      <c r="S165" s="59">
        <v>83.67735877362108</v>
      </c>
      <c r="T165" s="4">
        <v>542</v>
      </c>
    </row>
    <row r="166" spans="1:20">
      <c r="A166" s="4" t="s">
        <v>162</v>
      </c>
      <c r="B166" s="4" t="s">
        <v>545</v>
      </c>
      <c r="C166" s="4">
        <v>600</v>
      </c>
      <c r="D166" s="4">
        <v>7200</v>
      </c>
      <c r="E166" s="4" t="s">
        <v>162</v>
      </c>
      <c r="F166" s="123">
        <v>24675</v>
      </c>
      <c r="G166" s="4">
        <v>7475</v>
      </c>
      <c r="H166" s="19">
        <v>17200</v>
      </c>
      <c r="I166" s="4">
        <v>0.32</v>
      </c>
      <c r="J166" s="23">
        <v>11695.999999999998</v>
      </c>
      <c r="K166" s="4"/>
      <c r="L166" s="4"/>
      <c r="M166" s="4"/>
      <c r="N166" s="23">
        <v>19171</v>
      </c>
      <c r="O166" s="4"/>
      <c r="P166" s="4">
        <v>251</v>
      </c>
      <c r="Q166" s="59">
        <v>76.378486055776889</v>
      </c>
      <c r="R166" s="19"/>
      <c r="S166" s="59">
        <v>94.267383026446197</v>
      </c>
      <c r="T166" s="4">
        <v>486</v>
      </c>
    </row>
    <row r="167" spans="1:20">
      <c r="A167" s="4" t="s">
        <v>163</v>
      </c>
      <c r="B167" s="4" t="s">
        <v>546</v>
      </c>
      <c r="C167" s="4">
        <v>510</v>
      </c>
      <c r="D167" s="4">
        <v>6120</v>
      </c>
      <c r="E167" s="4" t="s">
        <v>163</v>
      </c>
      <c r="F167" s="123">
        <v>23788</v>
      </c>
      <c r="G167" s="4">
        <v>7475</v>
      </c>
      <c r="H167" s="19">
        <v>16313</v>
      </c>
      <c r="I167" s="4">
        <v>0.32</v>
      </c>
      <c r="J167" s="23">
        <v>11092.839999999998</v>
      </c>
      <c r="K167" s="4"/>
      <c r="L167" s="4"/>
      <c r="M167" s="4"/>
      <c r="N167" s="23">
        <v>18567.839999999997</v>
      </c>
      <c r="O167" s="4"/>
      <c r="P167" s="4">
        <v>251</v>
      </c>
      <c r="Q167" s="59">
        <v>73.975458167330657</v>
      </c>
      <c r="R167" s="19"/>
      <c r="S167" s="59">
        <v>82.730139854716569</v>
      </c>
      <c r="T167" s="60">
        <v>1247</v>
      </c>
    </row>
    <row r="168" spans="1:20">
      <c r="A168" s="4" t="s">
        <v>164</v>
      </c>
      <c r="B168" s="4" t="s">
        <v>547</v>
      </c>
      <c r="C168" s="4">
        <v>650</v>
      </c>
      <c r="D168" s="4">
        <v>7800</v>
      </c>
      <c r="E168" s="4" t="s">
        <v>164</v>
      </c>
      <c r="F168" s="123">
        <v>27487</v>
      </c>
      <c r="G168" s="4">
        <v>7475</v>
      </c>
      <c r="H168" s="19">
        <v>20012</v>
      </c>
      <c r="I168" s="4">
        <v>0.32</v>
      </c>
      <c r="J168" s="23">
        <v>13608.159999999998</v>
      </c>
      <c r="K168" s="4"/>
      <c r="L168" s="4"/>
      <c r="M168" s="4"/>
      <c r="N168" s="23">
        <v>21083.159999999996</v>
      </c>
      <c r="O168" s="4"/>
      <c r="P168" s="4">
        <v>251</v>
      </c>
      <c r="Q168" s="59">
        <v>83.99665338645417</v>
      </c>
      <c r="R168" s="19"/>
      <c r="S168" s="59">
        <v>92.860842492301927</v>
      </c>
      <c r="T168" s="60">
        <v>1276</v>
      </c>
    </row>
    <row r="169" spans="1:20">
      <c r="A169" s="4" t="s">
        <v>165</v>
      </c>
      <c r="B169" s="4" t="s">
        <v>548</v>
      </c>
      <c r="C169" s="4">
        <v>700</v>
      </c>
      <c r="D169" s="4">
        <v>8400</v>
      </c>
      <c r="E169" s="4" t="s">
        <v>165</v>
      </c>
      <c r="F169" s="123">
        <v>27383</v>
      </c>
      <c r="G169" s="4">
        <v>7475</v>
      </c>
      <c r="H169" s="19">
        <v>19908</v>
      </c>
      <c r="I169" s="4">
        <v>0.32</v>
      </c>
      <c r="J169" s="23">
        <v>13537.439999999999</v>
      </c>
      <c r="K169" s="4"/>
      <c r="L169" s="4"/>
      <c r="M169" s="4"/>
      <c r="N169" s="23">
        <v>21012.44</v>
      </c>
      <c r="O169" s="4"/>
      <c r="P169" s="4">
        <v>251</v>
      </c>
      <c r="Q169" s="59">
        <v>83.714900398406371</v>
      </c>
      <c r="R169" s="19"/>
      <c r="S169" s="59">
        <v>100.34056016340797</v>
      </c>
      <c r="T169" s="4">
        <v>507</v>
      </c>
    </row>
    <row r="170" spans="1:20">
      <c r="A170" s="4" t="s">
        <v>166</v>
      </c>
      <c r="B170" s="4" t="s">
        <v>549</v>
      </c>
      <c r="C170" s="4">
        <v>595</v>
      </c>
      <c r="D170" s="4">
        <v>7140</v>
      </c>
      <c r="E170" s="4" t="s">
        <v>166</v>
      </c>
      <c r="F170" s="60">
        <v>29041</v>
      </c>
      <c r="G170" s="4">
        <v>7475</v>
      </c>
      <c r="H170" s="19">
        <v>21566</v>
      </c>
      <c r="I170" s="4">
        <v>0.32</v>
      </c>
      <c r="J170" s="23">
        <v>14664.88</v>
      </c>
      <c r="K170" s="4"/>
      <c r="L170" s="4"/>
      <c r="M170" s="4"/>
      <c r="N170" s="23">
        <v>22139.879999999997</v>
      </c>
      <c r="O170" s="4"/>
      <c r="P170" s="4">
        <v>251</v>
      </c>
      <c r="Q170" s="59">
        <v>88.20669322709162</v>
      </c>
      <c r="R170" s="19"/>
      <c r="S170" s="59">
        <v>80.946238190992915</v>
      </c>
      <c r="T170" s="60">
        <v>1943</v>
      </c>
    </row>
    <row r="171" spans="1:20">
      <c r="A171" s="4" t="s">
        <v>167</v>
      </c>
      <c r="B171" s="4" t="s">
        <v>550</v>
      </c>
      <c r="C171" s="4">
        <v>870</v>
      </c>
      <c r="D171" s="4">
        <v>10440</v>
      </c>
      <c r="E171" s="4" t="s">
        <v>167</v>
      </c>
      <c r="F171" s="123">
        <v>29434</v>
      </c>
      <c r="G171" s="4">
        <v>7475</v>
      </c>
      <c r="H171" s="19">
        <v>21959</v>
      </c>
      <c r="I171" s="4">
        <v>0.32</v>
      </c>
      <c r="J171" s="23">
        <v>14932.119999999999</v>
      </c>
      <c r="K171" s="4"/>
      <c r="L171" s="4"/>
      <c r="M171" s="4"/>
      <c r="N171" s="23">
        <v>22407.119999999999</v>
      </c>
      <c r="O171" s="4"/>
      <c r="P171" s="4">
        <v>251</v>
      </c>
      <c r="Q171" s="59">
        <v>89.271394422310749</v>
      </c>
      <c r="R171" s="19"/>
      <c r="S171" s="59">
        <v>116.94675620963338</v>
      </c>
      <c r="T171" s="4">
        <v>399</v>
      </c>
    </row>
    <row r="172" spans="1:20">
      <c r="A172" s="4" t="s">
        <v>168</v>
      </c>
      <c r="B172" s="4" t="s">
        <v>551</v>
      </c>
      <c r="C172" s="4">
        <v>575</v>
      </c>
      <c r="D172" s="4">
        <v>6900</v>
      </c>
      <c r="E172" s="4" t="s">
        <v>168</v>
      </c>
      <c r="F172" s="123">
        <v>28715</v>
      </c>
      <c r="G172" s="4">
        <v>7475</v>
      </c>
      <c r="H172" s="19">
        <v>21240</v>
      </c>
      <c r="I172" s="4">
        <v>0.32</v>
      </c>
      <c r="J172" s="23">
        <v>14443.199999999999</v>
      </c>
      <c r="K172" s="4"/>
      <c r="L172" s="4"/>
      <c r="M172" s="4"/>
      <c r="N172" s="23">
        <v>21918.199999999997</v>
      </c>
      <c r="O172" s="4"/>
      <c r="P172" s="4">
        <v>251</v>
      </c>
      <c r="Q172" s="59">
        <v>87.323505976095603</v>
      </c>
      <c r="R172" s="19"/>
      <c r="S172" s="59">
        <v>79.016525079614212</v>
      </c>
      <c r="T172" s="4">
        <v>301</v>
      </c>
    </row>
    <row r="173" spans="1:20">
      <c r="A173" s="4" t="s">
        <v>169</v>
      </c>
      <c r="B173" s="4" t="s">
        <v>552</v>
      </c>
      <c r="C173" s="4">
        <v>495</v>
      </c>
      <c r="D173" s="4">
        <v>5940</v>
      </c>
      <c r="E173" s="4" t="s">
        <v>169</v>
      </c>
      <c r="F173" s="123">
        <v>23874</v>
      </c>
      <c r="G173" s="4">
        <v>7475</v>
      </c>
      <c r="H173" s="19">
        <v>16399</v>
      </c>
      <c r="I173" s="4">
        <v>0.32</v>
      </c>
      <c r="J173" s="23">
        <v>11151.32</v>
      </c>
      <c r="K173" s="4"/>
      <c r="L173" s="4"/>
      <c r="M173" s="4"/>
      <c r="N173" s="23">
        <v>18626.32</v>
      </c>
      <c r="O173" s="4"/>
      <c r="P173" s="4">
        <v>251</v>
      </c>
      <c r="Q173" s="59">
        <v>74.208446215139446</v>
      </c>
      <c r="R173" s="19"/>
      <c r="S173" s="59">
        <v>80.044796825137752</v>
      </c>
      <c r="T173" s="4">
        <v>594</v>
      </c>
    </row>
    <row r="174" spans="1:20">
      <c r="A174" s="4" t="s">
        <v>170</v>
      </c>
      <c r="B174" s="4" t="s">
        <v>553</v>
      </c>
      <c r="C174" s="4">
        <v>565</v>
      </c>
      <c r="D174" s="4">
        <v>6780</v>
      </c>
      <c r="E174" s="4" t="s">
        <v>170</v>
      </c>
      <c r="F174" s="123">
        <v>29084</v>
      </c>
      <c r="G174" s="4">
        <v>7475</v>
      </c>
      <c r="H174" s="19">
        <v>21609</v>
      </c>
      <c r="I174" s="4">
        <v>0.32</v>
      </c>
      <c r="J174" s="23">
        <v>14694.119999999999</v>
      </c>
      <c r="K174" s="4"/>
      <c r="L174" s="4"/>
      <c r="M174" s="4"/>
      <c r="N174" s="23">
        <v>22169.119999999999</v>
      </c>
      <c r="O174" s="4"/>
      <c r="P174" s="4">
        <v>251</v>
      </c>
      <c r="Q174" s="59">
        <v>88.323187250996014</v>
      </c>
      <c r="R174" s="19"/>
      <c r="S174" s="59">
        <v>76.763534141183769</v>
      </c>
      <c r="T174" s="4">
        <v>381</v>
      </c>
    </row>
    <row r="175" spans="1:20">
      <c r="A175" s="4" t="s">
        <v>171</v>
      </c>
      <c r="B175" s="4" t="s">
        <v>554</v>
      </c>
      <c r="C175" s="4">
        <v>695</v>
      </c>
      <c r="D175" s="4">
        <v>8340</v>
      </c>
      <c r="E175" s="4" t="s">
        <v>171</v>
      </c>
      <c r="F175" s="123">
        <v>31353</v>
      </c>
      <c r="G175" s="4">
        <v>7475</v>
      </c>
      <c r="H175" s="19">
        <v>23878</v>
      </c>
      <c r="I175" s="4">
        <v>0.32</v>
      </c>
      <c r="J175" s="23">
        <v>16237.039999999999</v>
      </c>
      <c r="K175" s="4"/>
      <c r="L175" s="4"/>
      <c r="M175" s="4"/>
      <c r="N175" s="23">
        <v>23712.04</v>
      </c>
      <c r="O175" s="4"/>
      <c r="P175" s="4">
        <v>251</v>
      </c>
      <c r="Q175" s="59">
        <v>94.470278884462161</v>
      </c>
      <c r="R175" s="19"/>
      <c r="S175" s="59">
        <v>88.281733667790704</v>
      </c>
      <c r="T175" s="4">
        <v>268</v>
      </c>
    </row>
    <row r="176" spans="1:20">
      <c r="A176" s="4" t="s">
        <v>172</v>
      </c>
      <c r="B176" s="4" t="s">
        <v>555</v>
      </c>
      <c r="C176" s="4">
        <v>650</v>
      </c>
      <c r="D176" s="4">
        <v>7800</v>
      </c>
      <c r="E176" s="4" t="s">
        <v>172</v>
      </c>
      <c r="F176" s="60">
        <v>29301</v>
      </c>
      <c r="G176" s="4">
        <v>7475</v>
      </c>
      <c r="H176" s="19">
        <v>21826</v>
      </c>
      <c r="I176" s="4">
        <v>0.32</v>
      </c>
      <c r="J176" s="23">
        <v>14841.679999999998</v>
      </c>
      <c r="K176" s="4"/>
      <c r="L176" s="4"/>
      <c r="M176" s="4"/>
      <c r="N176" s="23">
        <v>22316.68</v>
      </c>
      <c r="O176" s="4"/>
      <c r="P176" s="4">
        <v>251</v>
      </c>
      <c r="Q176" s="59">
        <v>88.91107569721116</v>
      </c>
      <c r="R176" s="19"/>
      <c r="S176" s="59">
        <v>87.728102925703993</v>
      </c>
      <c r="T176" s="60">
        <v>4818</v>
      </c>
    </row>
    <row r="177" spans="1:20">
      <c r="A177" s="4" t="s">
        <v>173</v>
      </c>
      <c r="B177" s="4" t="s">
        <v>556</v>
      </c>
      <c r="C177" s="4">
        <v>725</v>
      </c>
      <c r="D177" s="4">
        <v>8700</v>
      </c>
      <c r="E177" s="4" t="s">
        <v>173</v>
      </c>
      <c r="F177" s="123">
        <v>28395</v>
      </c>
      <c r="G177" s="4">
        <v>7475</v>
      </c>
      <c r="H177" s="19">
        <v>20920</v>
      </c>
      <c r="I177" s="4">
        <v>0.32</v>
      </c>
      <c r="J177" s="23">
        <v>14225.599999999999</v>
      </c>
      <c r="K177" s="4"/>
      <c r="L177" s="4"/>
      <c r="M177" s="4"/>
      <c r="N177" s="23">
        <v>21700.6</v>
      </c>
      <c r="O177" s="4"/>
      <c r="P177" s="4">
        <v>251</v>
      </c>
      <c r="Q177" s="59">
        <v>86.456573705179281</v>
      </c>
      <c r="R177" s="19"/>
      <c r="S177" s="59">
        <v>100.62855404919679</v>
      </c>
      <c r="T177" s="4">
        <v>297</v>
      </c>
    </row>
    <row r="178" spans="1:20">
      <c r="A178" s="4" t="s">
        <v>174</v>
      </c>
      <c r="B178" s="4" t="s">
        <v>557</v>
      </c>
      <c r="C178" s="4">
        <v>600</v>
      </c>
      <c r="D178" s="4">
        <v>7200</v>
      </c>
      <c r="E178" s="4" t="s">
        <v>174</v>
      </c>
      <c r="F178" s="123">
        <v>28114</v>
      </c>
      <c r="G178" s="4">
        <v>7475</v>
      </c>
      <c r="H178" s="19">
        <v>20639</v>
      </c>
      <c r="I178" s="4">
        <v>0.32</v>
      </c>
      <c r="J178" s="23">
        <v>14034.519999999999</v>
      </c>
      <c r="K178" s="4"/>
      <c r="L178" s="4"/>
      <c r="M178" s="4"/>
      <c r="N178" s="23">
        <v>21509.519999999997</v>
      </c>
      <c r="O178" s="4"/>
      <c r="P178" s="4">
        <v>251</v>
      </c>
      <c r="Q178" s="59">
        <v>85.695298804780862</v>
      </c>
      <c r="R178" s="19"/>
      <c r="S178" s="59">
        <v>84.018611293975894</v>
      </c>
      <c r="T178" s="4">
        <v>570</v>
      </c>
    </row>
    <row r="179" spans="1:20">
      <c r="A179" s="4" t="s">
        <v>175</v>
      </c>
      <c r="B179" s="4" t="s">
        <v>558</v>
      </c>
      <c r="C179" s="4">
        <v>825</v>
      </c>
      <c r="D179" s="4">
        <v>9900</v>
      </c>
      <c r="E179" s="4" t="s">
        <v>175</v>
      </c>
      <c r="F179" s="123">
        <v>37737</v>
      </c>
      <c r="G179" s="4">
        <v>7475</v>
      </c>
      <c r="H179" s="19">
        <v>30262</v>
      </c>
      <c r="I179" s="4">
        <v>0.32</v>
      </c>
      <c r="J179" s="23">
        <v>20578.16</v>
      </c>
      <c r="K179" s="4"/>
      <c r="L179" s="4"/>
      <c r="M179" s="4"/>
      <c r="N179" s="23">
        <v>28053.16</v>
      </c>
      <c r="O179" s="4"/>
      <c r="P179" s="4">
        <v>251</v>
      </c>
      <c r="Q179" s="59">
        <v>111.76557768924303</v>
      </c>
      <c r="R179" s="19"/>
      <c r="S179" s="59">
        <v>88.578256424588176</v>
      </c>
      <c r="T179" s="4">
        <v>143</v>
      </c>
    </row>
    <row r="180" spans="1:20">
      <c r="A180" s="4" t="s">
        <v>176</v>
      </c>
      <c r="B180" s="4" t="s">
        <v>559</v>
      </c>
      <c r="C180" s="4">
        <v>725</v>
      </c>
      <c r="D180" s="4">
        <v>8700</v>
      </c>
      <c r="E180" s="4" t="s">
        <v>176</v>
      </c>
      <c r="F180" s="123">
        <v>25636</v>
      </c>
      <c r="G180" s="4">
        <v>7475</v>
      </c>
      <c r="H180" s="19">
        <v>18161</v>
      </c>
      <c r="I180" s="4">
        <v>0.32</v>
      </c>
      <c r="J180" s="23">
        <v>12349.48</v>
      </c>
      <c r="K180" s="4"/>
      <c r="L180" s="4"/>
      <c r="M180" s="4"/>
      <c r="N180" s="23">
        <v>19824.48</v>
      </c>
      <c r="O180" s="4"/>
      <c r="P180" s="4">
        <v>251</v>
      </c>
      <c r="Q180" s="59">
        <v>78.981992031872508</v>
      </c>
      <c r="R180" s="19"/>
      <c r="S180" s="59">
        <v>110.15169124234281</v>
      </c>
      <c r="T180" s="4">
        <v>224</v>
      </c>
    </row>
    <row r="181" spans="1:20">
      <c r="A181" s="4" t="s">
        <v>177</v>
      </c>
      <c r="B181" s="4" t="s">
        <v>560</v>
      </c>
      <c r="C181" s="4">
        <v>725</v>
      </c>
      <c r="D181" s="4">
        <v>8700</v>
      </c>
      <c r="E181" s="4" t="s">
        <v>177</v>
      </c>
      <c r="F181" s="123">
        <v>31198</v>
      </c>
      <c r="G181" s="4">
        <v>7475</v>
      </c>
      <c r="H181" s="19">
        <v>23723</v>
      </c>
      <c r="I181" s="4">
        <v>0.32</v>
      </c>
      <c r="J181" s="23">
        <v>16131.64</v>
      </c>
      <c r="K181" s="4"/>
      <c r="L181" s="4"/>
      <c r="M181" s="4"/>
      <c r="N181" s="23">
        <v>23606.639999999999</v>
      </c>
      <c r="O181" s="4"/>
      <c r="P181" s="4">
        <v>251</v>
      </c>
      <c r="Q181" s="59">
        <v>94.050358565737056</v>
      </c>
      <c r="R181" s="19"/>
      <c r="S181" s="59">
        <v>92.503634570612334</v>
      </c>
      <c r="T181" s="4">
        <v>496</v>
      </c>
    </row>
    <row r="182" spans="1:20">
      <c r="A182" s="4" t="s">
        <v>178</v>
      </c>
      <c r="B182" s="4" t="s">
        <v>561</v>
      </c>
      <c r="C182" s="4">
        <v>610</v>
      </c>
      <c r="D182" s="4">
        <v>7320</v>
      </c>
      <c r="E182" s="4" t="s">
        <v>178</v>
      </c>
      <c r="F182" s="123">
        <v>27089</v>
      </c>
      <c r="G182" s="4">
        <v>7475</v>
      </c>
      <c r="H182" s="19">
        <v>19614</v>
      </c>
      <c r="I182" s="4">
        <v>0.32</v>
      </c>
      <c r="J182" s="23">
        <v>13337.519999999999</v>
      </c>
      <c r="K182" s="4"/>
      <c r="L182" s="4"/>
      <c r="M182" s="4"/>
      <c r="N182" s="23">
        <v>20812.519999999997</v>
      </c>
      <c r="O182" s="4"/>
      <c r="P182" s="4">
        <v>251</v>
      </c>
      <c r="Q182" s="59">
        <v>82.918406374501984</v>
      </c>
      <c r="R182" s="19"/>
      <c r="S182" s="59">
        <v>88.279554806433822</v>
      </c>
      <c r="T182" s="60">
        <v>1198</v>
      </c>
    </row>
    <row r="183" spans="1:20">
      <c r="A183" s="4" t="s">
        <v>179</v>
      </c>
      <c r="B183" s="4" t="s">
        <v>562</v>
      </c>
      <c r="C183" s="4">
        <v>875</v>
      </c>
      <c r="D183" s="4">
        <v>10500</v>
      </c>
      <c r="E183" s="4" t="s">
        <v>179</v>
      </c>
      <c r="F183" s="123">
        <v>30677</v>
      </c>
      <c r="G183" s="4">
        <v>7475</v>
      </c>
      <c r="H183" s="19">
        <v>23202</v>
      </c>
      <c r="I183" s="4">
        <v>0.32</v>
      </c>
      <c r="J183" s="23">
        <v>15777.359999999999</v>
      </c>
      <c r="K183" s="4"/>
      <c r="L183" s="4"/>
      <c r="M183" s="4"/>
      <c r="N183" s="23">
        <v>23252.36</v>
      </c>
      <c r="O183" s="4"/>
      <c r="P183" s="4">
        <v>251</v>
      </c>
      <c r="Q183" s="59">
        <v>92.638884462151395</v>
      </c>
      <c r="R183" s="19"/>
      <c r="S183" s="59">
        <v>113.34333375192884</v>
      </c>
      <c r="T183" s="4">
        <v>303</v>
      </c>
    </row>
    <row r="184" spans="1:20">
      <c r="A184" s="4" t="s">
        <v>180</v>
      </c>
      <c r="B184" s="4" t="s">
        <v>563</v>
      </c>
      <c r="C184" s="4">
        <v>725</v>
      </c>
      <c r="D184" s="4">
        <v>8700</v>
      </c>
      <c r="E184" s="4" t="s">
        <v>180</v>
      </c>
      <c r="F184" s="123">
        <v>24453</v>
      </c>
      <c r="G184" s="4">
        <v>7475</v>
      </c>
      <c r="H184" s="19">
        <v>16978</v>
      </c>
      <c r="I184" s="4">
        <v>0.32</v>
      </c>
      <c r="J184" s="23">
        <v>11545.039999999999</v>
      </c>
      <c r="K184" s="4"/>
      <c r="L184" s="4"/>
      <c r="M184" s="4"/>
      <c r="N184" s="23">
        <v>19020.04</v>
      </c>
      <c r="O184" s="4"/>
      <c r="P184" s="4">
        <v>251</v>
      </c>
      <c r="Q184" s="59">
        <v>75.777051792828686</v>
      </c>
      <c r="R184" s="19"/>
      <c r="S184" s="59">
        <v>114.81048409992829</v>
      </c>
      <c r="T184" s="4">
        <v>266</v>
      </c>
    </row>
    <row r="185" spans="1:20">
      <c r="A185" s="4" t="s">
        <v>181</v>
      </c>
      <c r="B185" s="4" t="s">
        <v>564</v>
      </c>
      <c r="C185" s="4">
        <v>650</v>
      </c>
      <c r="D185" s="4">
        <v>7800</v>
      </c>
      <c r="E185" s="4" t="s">
        <v>181</v>
      </c>
      <c r="F185" s="123">
        <v>33128</v>
      </c>
      <c r="G185" s="4">
        <v>7475</v>
      </c>
      <c r="H185" s="19">
        <v>25653</v>
      </c>
      <c r="I185" s="4">
        <v>0.32</v>
      </c>
      <c r="J185" s="23">
        <v>17444.039999999997</v>
      </c>
      <c r="K185" s="4"/>
      <c r="L185" s="4"/>
      <c r="M185" s="4"/>
      <c r="N185" s="23">
        <v>24919.039999999997</v>
      </c>
      <c r="O185" s="4"/>
      <c r="P185" s="4">
        <v>251</v>
      </c>
      <c r="Q185" s="59">
        <v>99.279043824701191</v>
      </c>
      <c r="R185" s="19"/>
      <c r="S185" s="59">
        <v>78.566429525374971</v>
      </c>
      <c r="T185" s="4">
        <v>128</v>
      </c>
    </row>
    <row r="186" spans="1:20">
      <c r="A186" s="4" t="s">
        <v>182</v>
      </c>
      <c r="B186" s="4" t="s">
        <v>565</v>
      </c>
      <c r="C186" s="4">
        <v>750</v>
      </c>
      <c r="D186" s="4">
        <v>9000</v>
      </c>
      <c r="E186" s="4" t="s">
        <v>182</v>
      </c>
      <c r="F186" s="123">
        <v>29793</v>
      </c>
      <c r="G186" s="4">
        <v>7475</v>
      </c>
      <c r="H186" s="19">
        <v>22318</v>
      </c>
      <c r="I186" s="4">
        <v>0.32</v>
      </c>
      <c r="J186" s="23">
        <v>15176.239999999998</v>
      </c>
      <c r="K186" s="4"/>
      <c r="L186" s="4"/>
      <c r="M186" s="4"/>
      <c r="N186" s="23">
        <v>22651.239999999998</v>
      </c>
      <c r="O186" s="4"/>
      <c r="P186" s="4">
        <v>251</v>
      </c>
      <c r="Q186" s="59">
        <v>90.243984063745017</v>
      </c>
      <c r="R186" s="19"/>
      <c r="S186" s="59">
        <v>99.729639525253361</v>
      </c>
      <c r="T186" s="4">
        <v>160</v>
      </c>
    </row>
    <row r="187" spans="1:20">
      <c r="A187" s="4" t="s">
        <v>183</v>
      </c>
      <c r="B187" s="4" t="s">
        <v>566</v>
      </c>
      <c r="C187" s="4">
        <v>585</v>
      </c>
      <c r="D187" s="4">
        <v>7020</v>
      </c>
      <c r="E187" s="4" t="s">
        <v>183</v>
      </c>
      <c r="F187" s="123">
        <v>24575</v>
      </c>
      <c r="G187" s="4">
        <v>7475</v>
      </c>
      <c r="H187" s="19">
        <v>17100</v>
      </c>
      <c r="I187" s="4">
        <v>0.32</v>
      </c>
      <c r="J187" s="23">
        <v>11627.999999999998</v>
      </c>
      <c r="K187" s="4"/>
      <c r="L187" s="4"/>
      <c r="M187" s="4"/>
      <c r="N187" s="23">
        <v>19103</v>
      </c>
      <c r="O187" s="4"/>
      <c r="P187" s="4">
        <v>251</v>
      </c>
      <c r="Q187" s="59">
        <v>76.107569721115539</v>
      </c>
      <c r="R187" s="19"/>
      <c r="S187" s="59">
        <v>92.237868397633875</v>
      </c>
      <c r="T187" s="4">
        <v>819</v>
      </c>
    </row>
    <row r="188" spans="1:20">
      <c r="A188" s="4" t="s">
        <v>184</v>
      </c>
      <c r="B188" s="4" t="s">
        <v>567</v>
      </c>
      <c r="C188" s="4">
        <v>695</v>
      </c>
      <c r="D188" s="4">
        <v>8340</v>
      </c>
      <c r="E188" s="4" t="s">
        <v>184</v>
      </c>
      <c r="F188" s="123">
        <v>31159</v>
      </c>
      <c r="G188" s="4">
        <v>7475</v>
      </c>
      <c r="H188" s="19">
        <v>23684</v>
      </c>
      <c r="I188" s="4">
        <v>0.32</v>
      </c>
      <c r="J188" s="23">
        <v>16105.119999999999</v>
      </c>
      <c r="K188" s="4"/>
      <c r="L188" s="4"/>
      <c r="M188" s="4"/>
      <c r="N188" s="23">
        <v>23580.12</v>
      </c>
      <c r="O188" s="4"/>
      <c r="P188" s="4">
        <v>251</v>
      </c>
      <c r="Q188" s="59">
        <v>93.944701195219125</v>
      </c>
      <c r="R188" s="19"/>
      <c r="S188" s="59">
        <v>88.775629640561618</v>
      </c>
      <c r="T188" s="4">
        <v>214</v>
      </c>
    </row>
    <row r="189" spans="1:20">
      <c r="A189" s="4" t="s">
        <v>185</v>
      </c>
      <c r="B189" s="4" t="s">
        <v>568</v>
      </c>
      <c r="C189" s="4">
        <v>795</v>
      </c>
      <c r="D189" s="4">
        <v>9540</v>
      </c>
      <c r="E189" s="4" t="s">
        <v>185</v>
      </c>
      <c r="F189" s="60">
        <v>31683</v>
      </c>
      <c r="G189" s="4">
        <v>7475</v>
      </c>
      <c r="H189" s="19">
        <v>24208</v>
      </c>
      <c r="I189" s="4">
        <v>0.32</v>
      </c>
      <c r="J189" s="23">
        <v>16461.439999999999</v>
      </c>
      <c r="K189" s="4"/>
      <c r="L189" s="4"/>
      <c r="M189" s="4"/>
      <c r="N189" s="23">
        <v>23936.44</v>
      </c>
      <c r="O189" s="4"/>
      <c r="P189" s="4">
        <v>251</v>
      </c>
      <c r="Q189" s="59">
        <v>95.364302788844611</v>
      </c>
      <c r="R189" s="19"/>
      <c r="S189" s="59">
        <v>100.0374324669834</v>
      </c>
      <c r="T189" s="60">
        <v>1791</v>
      </c>
    </row>
    <row r="190" spans="1:20">
      <c r="A190" s="4" t="s">
        <v>186</v>
      </c>
      <c r="B190" s="4" t="s">
        <v>569</v>
      </c>
      <c r="C190" s="4">
        <v>795</v>
      </c>
      <c r="D190" s="4">
        <v>9540</v>
      </c>
      <c r="E190" s="4" t="s">
        <v>186</v>
      </c>
      <c r="F190" s="123">
        <v>28861</v>
      </c>
      <c r="G190" s="4">
        <v>7475</v>
      </c>
      <c r="H190" s="19">
        <v>21386</v>
      </c>
      <c r="I190" s="4">
        <v>0.32</v>
      </c>
      <c r="J190" s="23">
        <v>14542.48</v>
      </c>
      <c r="K190" s="4"/>
      <c r="L190" s="4"/>
      <c r="M190" s="4"/>
      <c r="N190" s="23">
        <v>22017.48</v>
      </c>
      <c r="O190" s="4"/>
      <c r="P190" s="4">
        <v>251</v>
      </c>
      <c r="Q190" s="59">
        <v>87.719043824701188</v>
      </c>
      <c r="R190" s="19"/>
      <c r="S190" s="59">
        <v>108.75631543664399</v>
      </c>
      <c r="T190" s="4">
        <v>171</v>
      </c>
    </row>
    <row r="191" spans="1:20">
      <c r="A191" s="4" t="s">
        <v>187</v>
      </c>
      <c r="B191" s="4" t="s">
        <v>570</v>
      </c>
      <c r="C191" s="4">
        <v>795</v>
      </c>
      <c r="D191" s="4">
        <v>9540</v>
      </c>
      <c r="E191" s="4" t="s">
        <v>187</v>
      </c>
      <c r="F191" s="123">
        <v>30751</v>
      </c>
      <c r="G191" s="4">
        <v>7475</v>
      </c>
      <c r="H191" s="19">
        <v>23276</v>
      </c>
      <c r="I191" s="4">
        <v>0.32</v>
      </c>
      <c r="J191" s="23">
        <v>15827.679999999998</v>
      </c>
      <c r="K191" s="4"/>
      <c r="L191" s="4"/>
      <c r="M191" s="4"/>
      <c r="N191" s="23">
        <v>23302.68</v>
      </c>
      <c r="O191" s="4"/>
      <c r="P191" s="4">
        <v>251</v>
      </c>
      <c r="Q191" s="59">
        <v>92.839362549800796</v>
      </c>
      <c r="R191" s="19"/>
      <c r="S191" s="59">
        <v>102.75813769060039</v>
      </c>
      <c r="T191" s="4">
        <v>311</v>
      </c>
    </row>
    <row r="192" spans="1:20">
      <c r="A192" s="4" t="s">
        <v>188</v>
      </c>
      <c r="B192" s="4" t="s">
        <v>571</v>
      </c>
      <c r="C192" s="4">
        <v>775</v>
      </c>
      <c r="D192" s="4">
        <v>9300</v>
      </c>
      <c r="E192" s="4" t="s">
        <v>188</v>
      </c>
      <c r="F192" s="123">
        <v>31419</v>
      </c>
      <c r="G192" s="4">
        <v>7475</v>
      </c>
      <c r="H192" s="19">
        <v>23944</v>
      </c>
      <c r="I192" s="4">
        <v>0.32</v>
      </c>
      <c r="J192" s="23">
        <v>16281.919999999998</v>
      </c>
      <c r="K192" s="4"/>
      <c r="L192" s="4"/>
      <c r="M192" s="4"/>
      <c r="N192" s="23">
        <v>23756.92</v>
      </c>
      <c r="O192" s="4"/>
      <c r="P192" s="4">
        <v>251</v>
      </c>
      <c r="Q192" s="59">
        <v>94.649083665338637</v>
      </c>
      <c r="R192" s="19"/>
      <c r="S192" s="59">
        <v>98.257686602472049</v>
      </c>
      <c r="T192" s="4">
        <v>350</v>
      </c>
    </row>
    <row r="193" spans="1:20">
      <c r="A193" s="4" t="s">
        <v>189</v>
      </c>
      <c r="B193" s="4" t="s">
        <v>572</v>
      </c>
      <c r="C193" s="4">
        <v>850</v>
      </c>
      <c r="D193" s="4">
        <v>10200</v>
      </c>
      <c r="E193" s="4" t="s">
        <v>189</v>
      </c>
      <c r="F193" s="123">
        <v>28743</v>
      </c>
      <c r="G193" s="4">
        <v>7475</v>
      </c>
      <c r="H193" s="19">
        <v>21268</v>
      </c>
      <c r="I193" s="4">
        <v>0.32</v>
      </c>
      <c r="J193" s="23">
        <v>14462.239999999998</v>
      </c>
      <c r="K193" s="4"/>
      <c r="L193" s="4"/>
      <c r="M193" s="4"/>
      <c r="N193" s="23">
        <v>21937.239999999998</v>
      </c>
      <c r="O193" s="4"/>
      <c r="P193" s="4">
        <v>251</v>
      </c>
      <c r="Q193" s="59">
        <v>87.399362549800784</v>
      </c>
      <c r="R193" s="19"/>
      <c r="S193" s="59">
        <v>116.70565668242679</v>
      </c>
      <c r="T193" s="4">
        <v>114</v>
      </c>
    </row>
    <row r="194" spans="1:20">
      <c r="A194" s="4" t="s">
        <v>190</v>
      </c>
      <c r="B194" s="4" t="s">
        <v>573</v>
      </c>
      <c r="C194" s="4">
        <v>650</v>
      </c>
      <c r="D194" s="4">
        <v>7800</v>
      </c>
      <c r="E194" s="4" t="s">
        <v>190</v>
      </c>
      <c r="F194" s="123">
        <v>32696</v>
      </c>
      <c r="G194" s="4">
        <v>7475</v>
      </c>
      <c r="H194" s="19">
        <v>25221</v>
      </c>
      <c r="I194" s="4">
        <v>0.32</v>
      </c>
      <c r="J194" s="23">
        <v>17150.28</v>
      </c>
      <c r="K194" s="4"/>
      <c r="L194" s="4"/>
      <c r="M194" s="4"/>
      <c r="N194" s="23">
        <v>24625.279999999999</v>
      </c>
      <c r="O194" s="4"/>
      <c r="P194" s="4">
        <v>251</v>
      </c>
      <c r="Q194" s="59">
        <v>98.108685258964144</v>
      </c>
      <c r="R194" s="19"/>
      <c r="S194" s="59">
        <v>79.503664526860206</v>
      </c>
      <c r="T194" s="4">
        <v>188</v>
      </c>
    </row>
    <row r="195" spans="1:20">
      <c r="A195" s="4" t="s">
        <v>191</v>
      </c>
      <c r="B195" s="4" t="s">
        <v>574</v>
      </c>
      <c r="C195" s="4">
        <v>925</v>
      </c>
      <c r="D195" s="4">
        <v>11100</v>
      </c>
      <c r="E195" s="4" t="s">
        <v>191</v>
      </c>
      <c r="F195" s="123">
        <v>37412</v>
      </c>
      <c r="G195" s="4">
        <v>7475</v>
      </c>
      <c r="H195" s="19">
        <v>29937</v>
      </c>
      <c r="I195" s="4">
        <v>0.32</v>
      </c>
      <c r="J195" s="23">
        <v>20357.16</v>
      </c>
      <c r="K195" s="4"/>
      <c r="L195" s="4"/>
      <c r="M195" s="4"/>
      <c r="N195" s="23">
        <v>27832.16</v>
      </c>
      <c r="O195" s="4"/>
      <c r="P195" s="4">
        <v>251</v>
      </c>
      <c r="Q195" s="59">
        <v>110.88509960159362</v>
      </c>
      <c r="R195" s="19"/>
      <c r="S195" s="59">
        <v>100.10362113468736</v>
      </c>
      <c r="T195" s="4">
        <v>163</v>
      </c>
    </row>
    <row r="196" spans="1:20">
      <c r="A196" s="4" t="s">
        <v>192</v>
      </c>
      <c r="B196" s="4" t="s">
        <v>575</v>
      </c>
      <c r="C196" s="4">
        <v>695</v>
      </c>
      <c r="D196" s="4">
        <v>8340</v>
      </c>
      <c r="E196" s="4" t="s">
        <v>192</v>
      </c>
      <c r="F196" s="123">
        <v>28854</v>
      </c>
      <c r="G196" s="4">
        <v>7475</v>
      </c>
      <c r="H196" s="19">
        <v>21379</v>
      </c>
      <c r="I196" s="4">
        <v>0.32</v>
      </c>
      <c r="J196" s="23">
        <v>14537.72</v>
      </c>
      <c r="K196" s="4"/>
      <c r="L196" s="4"/>
      <c r="M196" s="4"/>
      <c r="N196" s="23">
        <v>22012.720000000001</v>
      </c>
      <c r="O196" s="4"/>
      <c r="P196" s="4">
        <v>251</v>
      </c>
      <c r="Q196" s="59">
        <v>87.7000796812749</v>
      </c>
      <c r="R196" s="19"/>
      <c r="S196" s="59">
        <v>95.096834920900278</v>
      </c>
      <c r="T196" s="4">
        <v>106</v>
      </c>
    </row>
    <row r="197" spans="1:20">
      <c r="A197" s="4" t="s">
        <v>193</v>
      </c>
      <c r="B197" s="4" t="s">
        <v>576</v>
      </c>
      <c r="C197" s="4">
        <v>988</v>
      </c>
      <c r="D197" s="4">
        <v>11856</v>
      </c>
      <c r="E197" s="4" t="s">
        <v>193</v>
      </c>
      <c r="F197" s="123">
        <v>34141</v>
      </c>
      <c r="G197" s="4">
        <v>7475</v>
      </c>
      <c r="H197" s="19">
        <v>26666</v>
      </c>
      <c r="I197" s="4">
        <v>0.32</v>
      </c>
      <c r="J197" s="23">
        <v>18132.879999999997</v>
      </c>
      <c r="K197" s="4"/>
      <c r="L197" s="4"/>
      <c r="M197" s="4"/>
      <c r="N197" s="23">
        <v>25607.879999999997</v>
      </c>
      <c r="O197" s="4"/>
      <c r="P197" s="4">
        <v>251</v>
      </c>
      <c r="Q197" s="59">
        <v>102.02342629482071</v>
      </c>
      <c r="R197" s="19"/>
      <c r="S197" s="59">
        <v>116.20860453891538</v>
      </c>
      <c r="T197" s="4">
        <v>106</v>
      </c>
    </row>
    <row r="198" spans="1:20">
      <c r="A198" s="4" t="s">
        <v>194</v>
      </c>
      <c r="B198" s="4" t="s">
        <v>577</v>
      </c>
      <c r="C198" s="4">
        <v>875</v>
      </c>
      <c r="D198" s="4">
        <v>10500</v>
      </c>
      <c r="E198" s="4" t="s">
        <v>194</v>
      </c>
      <c r="F198" s="123">
        <v>31700</v>
      </c>
      <c r="G198" s="4">
        <v>7475</v>
      </c>
      <c r="H198" s="19">
        <v>24225</v>
      </c>
      <c r="I198" s="4">
        <v>0.32</v>
      </c>
      <c r="J198" s="23">
        <v>16473</v>
      </c>
      <c r="K198" s="4"/>
      <c r="L198" s="4"/>
      <c r="M198" s="4"/>
      <c r="N198" s="23">
        <v>23948</v>
      </c>
      <c r="O198" s="4"/>
      <c r="P198" s="4">
        <v>251</v>
      </c>
      <c r="Q198" s="59">
        <v>95.410358565737056</v>
      </c>
      <c r="R198" s="19"/>
      <c r="S198" s="59">
        <v>110.05094371137464</v>
      </c>
      <c r="T198" s="4">
        <v>116</v>
      </c>
    </row>
    <row r="199" spans="1:20">
      <c r="A199" s="4" t="s">
        <v>195</v>
      </c>
      <c r="B199" s="4" t="s">
        <v>578</v>
      </c>
      <c r="C199" s="4">
        <v>795</v>
      </c>
      <c r="D199" s="4">
        <v>9540</v>
      </c>
      <c r="E199" s="4" t="s">
        <v>195</v>
      </c>
      <c r="F199" s="123">
        <v>30297</v>
      </c>
      <c r="G199" s="4">
        <v>7475</v>
      </c>
      <c r="H199" s="19">
        <v>22822</v>
      </c>
      <c r="I199" s="4">
        <v>0.32</v>
      </c>
      <c r="J199" s="23">
        <v>15518.96</v>
      </c>
      <c r="K199" s="4"/>
      <c r="L199" s="4"/>
      <c r="M199" s="4"/>
      <c r="N199" s="23">
        <v>22993.96</v>
      </c>
      <c r="O199" s="4"/>
      <c r="P199" s="4">
        <v>251</v>
      </c>
      <c r="Q199" s="59">
        <v>91.609402390438248</v>
      </c>
      <c r="R199" s="19"/>
      <c r="S199" s="59">
        <v>104.13778226977867</v>
      </c>
      <c r="T199" s="4">
        <v>166</v>
      </c>
    </row>
    <row r="200" spans="1:20">
      <c r="A200" s="4" t="s">
        <v>196</v>
      </c>
      <c r="B200" s="4" t="s">
        <v>579</v>
      </c>
      <c r="C200" s="4">
        <v>510</v>
      </c>
      <c r="D200" s="4">
        <v>6120</v>
      </c>
      <c r="E200" s="4" t="s">
        <v>196</v>
      </c>
      <c r="F200" s="60">
        <v>23819</v>
      </c>
      <c r="G200" s="4">
        <v>7475</v>
      </c>
      <c r="H200" s="19">
        <v>16344</v>
      </c>
      <c r="I200" s="4">
        <v>0.32</v>
      </c>
      <c r="J200" s="23">
        <v>11113.919999999998</v>
      </c>
      <c r="K200" s="4"/>
      <c r="L200" s="4"/>
      <c r="M200" s="4"/>
      <c r="N200" s="23">
        <v>18588.919999999998</v>
      </c>
      <c r="O200" s="4"/>
      <c r="P200" s="4">
        <v>251</v>
      </c>
      <c r="Q200" s="59">
        <v>74.059442231075693</v>
      </c>
      <c r="R200" s="19"/>
      <c r="S200" s="59">
        <v>82.636323143033593</v>
      </c>
      <c r="T200" s="60">
        <v>2674</v>
      </c>
    </row>
    <row r="201" spans="1:20">
      <c r="A201" s="4" t="s">
        <v>197</v>
      </c>
      <c r="B201" s="4" t="s">
        <v>580</v>
      </c>
      <c r="C201" s="4">
        <v>495</v>
      </c>
      <c r="D201" s="4">
        <v>5940</v>
      </c>
      <c r="E201" s="4" t="s">
        <v>197</v>
      </c>
      <c r="F201" s="123">
        <v>22179</v>
      </c>
      <c r="G201" s="4">
        <v>7475</v>
      </c>
      <c r="H201" s="19">
        <v>14704</v>
      </c>
      <c r="I201" s="4">
        <v>0.32</v>
      </c>
      <c r="J201" s="23">
        <v>9998.7199999999993</v>
      </c>
      <c r="K201" s="4"/>
      <c r="L201" s="4"/>
      <c r="M201" s="4"/>
      <c r="N201" s="23">
        <v>17473.72</v>
      </c>
      <c r="O201" s="4"/>
      <c r="P201" s="4">
        <v>251</v>
      </c>
      <c r="Q201" s="59">
        <v>69.616414342629483</v>
      </c>
      <c r="R201" s="19"/>
      <c r="S201" s="59">
        <v>85.324704756628805</v>
      </c>
      <c r="T201" s="4">
        <v>381</v>
      </c>
    </row>
    <row r="202" spans="1:20">
      <c r="A202" s="4" t="s">
        <v>198</v>
      </c>
      <c r="B202" s="4" t="s">
        <v>581</v>
      </c>
      <c r="C202" s="4">
        <v>545</v>
      </c>
      <c r="D202" s="4">
        <v>6540</v>
      </c>
      <c r="E202" s="4" t="s">
        <v>198</v>
      </c>
      <c r="F202" s="123">
        <v>26445</v>
      </c>
      <c r="G202" s="4">
        <v>7475</v>
      </c>
      <c r="H202" s="19">
        <v>18970</v>
      </c>
      <c r="I202" s="4">
        <v>0.32</v>
      </c>
      <c r="J202" s="23">
        <v>12899.599999999999</v>
      </c>
      <c r="K202" s="4"/>
      <c r="L202" s="4"/>
      <c r="M202" s="4"/>
      <c r="N202" s="23">
        <v>20374.599999999999</v>
      </c>
      <c r="O202" s="4"/>
      <c r="P202" s="4">
        <v>251</v>
      </c>
      <c r="Q202" s="59">
        <v>81.173705179282862</v>
      </c>
      <c r="R202" s="19"/>
      <c r="S202" s="59">
        <v>80.567962070421018</v>
      </c>
      <c r="T202" s="4">
        <v>122</v>
      </c>
    </row>
    <row r="203" spans="1:20">
      <c r="A203" s="4" t="s">
        <v>199</v>
      </c>
      <c r="B203" s="4" t="s">
        <v>582</v>
      </c>
      <c r="C203" s="4">
        <v>480</v>
      </c>
      <c r="D203" s="4">
        <v>5760</v>
      </c>
      <c r="E203" s="4" t="s">
        <v>199</v>
      </c>
      <c r="F203" s="123">
        <v>22098</v>
      </c>
      <c r="G203" s="4">
        <v>7475</v>
      </c>
      <c r="H203" s="19">
        <v>14623</v>
      </c>
      <c r="I203" s="4">
        <v>0.32</v>
      </c>
      <c r="J203" s="23">
        <v>9943.64</v>
      </c>
      <c r="K203" s="4"/>
      <c r="L203" s="4"/>
      <c r="M203" s="4"/>
      <c r="N203" s="23">
        <v>17418.64</v>
      </c>
      <c r="O203" s="4"/>
      <c r="P203" s="4">
        <v>251</v>
      </c>
      <c r="Q203" s="59">
        <v>69.396972111553779</v>
      </c>
      <c r="R203" s="19"/>
      <c r="S203" s="59">
        <v>83.000739437751747</v>
      </c>
      <c r="T203" s="4">
        <v>508</v>
      </c>
    </row>
    <row r="204" spans="1:20">
      <c r="A204" s="4" t="s">
        <v>200</v>
      </c>
      <c r="B204" s="4" t="s">
        <v>583</v>
      </c>
      <c r="C204" s="4">
        <v>525</v>
      </c>
      <c r="D204" s="4">
        <v>6300</v>
      </c>
      <c r="E204" s="4" t="s">
        <v>200</v>
      </c>
      <c r="F204" s="123">
        <v>23446</v>
      </c>
      <c r="G204" s="4">
        <v>7475</v>
      </c>
      <c r="H204" s="19">
        <v>15971</v>
      </c>
      <c r="I204" s="4">
        <v>0.32</v>
      </c>
      <c r="J204" s="23">
        <v>10860.279999999999</v>
      </c>
      <c r="K204" s="4"/>
      <c r="L204" s="4"/>
      <c r="M204" s="4"/>
      <c r="N204" s="23">
        <v>18335.28</v>
      </c>
      <c r="O204" s="4"/>
      <c r="P204" s="4">
        <v>251</v>
      </c>
      <c r="Q204" s="59">
        <v>73.048924302788834</v>
      </c>
      <c r="R204" s="19"/>
      <c r="S204" s="59">
        <v>86.243569773682225</v>
      </c>
      <c r="T204" s="4">
        <v>789</v>
      </c>
    </row>
    <row r="205" spans="1:20">
      <c r="A205" s="4" t="s">
        <v>201</v>
      </c>
      <c r="B205" s="4" t="s">
        <v>584</v>
      </c>
      <c r="C205" s="4">
        <v>500</v>
      </c>
      <c r="D205" s="4">
        <v>6000</v>
      </c>
      <c r="E205" s="4" t="s">
        <v>201</v>
      </c>
      <c r="F205" s="123">
        <v>22256</v>
      </c>
      <c r="G205" s="4">
        <v>7475</v>
      </c>
      <c r="H205" s="19">
        <v>14781</v>
      </c>
      <c r="I205" s="4">
        <v>0.32</v>
      </c>
      <c r="J205" s="23">
        <v>10051.08</v>
      </c>
      <c r="K205" s="4"/>
      <c r="L205" s="4"/>
      <c r="M205" s="4"/>
      <c r="N205" s="23">
        <v>17526.080000000002</v>
      </c>
      <c r="O205" s="4"/>
      <c r="P205" s="4">
        <v>251</v>
      </c>
      <c r="Q205" s="59">
        <v>69.825019920318738</v>
      </c>
      <c r="R205" s="19"/>
      <c r="S205" s="59">
        <v>85.929083970859409</v>
      </c>
      <c r="T205" s="4">
        <v>181</v>
      </c>
    </row>
    <row r="206" spans="1:20">
      <c r="A206" s="4" t="s">
        <v>202</v>
      </c>
      <c r="B206" s="4" t="s">
        <v>585</v>
      </c>
      <c r="C206" s="4">
        <v>550</v>
      </c>
      <c r="D206" s="4">
        <v>6600</v>
      </c>
      <c r="E206" s="4" t="s">
        <v>202</v>
      </c>
      <c r="F206" s="123">
        <v>23667</v>
      </c>
      <c r="G206" s="4">
        <v>7475</v>
      </c>
      <c r="H206" s="19">
        <v>16192</v>
      </c>
      <c r="I206" s="4">
        <v>0.32</v>
      </c>
      <c r="J206" s="23">
        <v>11010.56</v>
      </c>
      <c r="K206" s="4"/>
      <c r="L206" s="4"/>
      <c r="M206" s="4"/>
      <c r="N206" s="23">
        <v>18485.559999999998</v>
      </c>
      <c r="O206" s="4"/>
      <c r="P206" s="4">
        <v>251</v>
      </c>
      <c r="Q206" s="59">
        <v>73.647649402390428</v>
      </c>
      <c r="R206" s="19"/>
      <c r="S206" s="59">
        <v>89.615894784902395</v>
      </c>
      <c r="T206" s="4">
        <v>482</v>
      </c>
    </row>
    <row r="207" spans="1:20">
      <c r="A207" s="4" t="s">
        <v>203</v>
      </c>
      <c r="B207" s="4" t="s">
        <v>586</v>
      </c>
      <c r="C207" s="4">
        <v>510</v>
      </c>
      <c r="D207" s="4">
        <v>6120</v>
      </c>
      <c r="E207" s="4" t="s">
        <v>203</v>
      </c>
      <c r="F207" s="123">
        <v>26768</v>
      </c>
      <c r="G207" s="4">
        <v>7475</v>
      </c>
      <c r="H207" s="19">
        <v>19293</v>
      </c>
      <c r="I207" s="4">
        <v>0.32</v>
      </c>
      <c r="J207" s="23">
        <v>13119.239999999998</v>
      </c>
      <c r="K207" s="4"/>
      <c r="L207" s="4"/>
      <c r="M207" s="4"/>
      <c r="N207" s="23">
        <v>20594.239999999998</v>
      </c>
      <c r="O207" s="4"/>
      <c r="P207" s="4">
        <v>251</v>
      </c>
      <c r="Q207" s="59">
        <v>82.048764940239039</v>
      </c>
      <c r="R207" s="19"/>
      <c r="S207" s="59">
        <v>74.589788212626445</v>
      </c>
      <c r="T207" s="4">
        <v>211</v>
      </c>
    </row>
    <row r="208" spans="1:20">
      <c r="A208" s="4" t="s">
        <v>204</v>
      </c>
      <c r="B208" s="4" t="s">
        <v>587</v>
      </c>
      <c r="C208" s="4">
        <v>525</v>
      </c>
      <c r="D208" s="4">
        <v>6300</v>
      </c>
      <c r="E208" s="4" t="s">
        <v>204</v>
      </c>
      <c r="F208" s="60">
        <v>25128</v>
      </c>
      <c r="G208" s="4">
        <v>7475</v>
      </c>
      <c r="H208" s="19">
        <v>17653</v>
      </c>
      <c r="I208" s="4">
        <v>0.32</v>
      </c>
      <c r="J208" s="23">
        <v>12004.039999999999</v>
      </c>
      <c r="K208" s="4"/>
      <c r="L208" s="4"/>
      <c r="M208" s="4"/>
      <c r="N208" s="23">
        <v>19479.04</v>
      </c>
      <c r="O208" s="4"/>
      <c r="P208" s="4">
        <v>251</v>
      </c>
      <c r="Q208" s="59">
        <v>77.605737051792829</v>
      </c>
      <c r="R208" s="19"/>
      <c r="S208" s="59">
        <v>81.179565317387301</v>
      </c>
      <c r="T208" s="60">
        <v>4875</v>
      </c>
    </row>
    <row r="209" spans="1:21">
      <c r="A209" s="4" t="s">
        <v>205</v>
      </c>
      <c r="B209" s="4" t="s">
        <v>588</v>
      </c>
      <c r="C209" s="4">
        <v>550</v>
      </c>
      <c r="D209" s="4">
        <v>6600</v>
      </c>
      <c r="E209" s="4" t="s">
        <v>205</v>
      </c>
      <c r="F209" s="123">
        <v>28547</v>
      </c>
      <c r="G209" s="4">
        <v>7475</v>
      </c>
      <c r="H209" s="19">
        <v>21072</v>
      </c>
      <c r="I209" s="4">
        <v>0.32</v>
      </c>
      <c r="J209" s="23">
        <v>14328.96</v>
      </c>
      <c r="K209" s="4"/>
      <c r="L209" s="4"/>
      <c r="M209" s="4"/>
      <c r="N209" s="23">
        <v>21803.96</v>
      </c>
      <c r="O209" s="4"/>
      <c r="P209" s="4">
        <v>251</v>
      </c>
      <c r="Q209" s="59">
        <v>86.868366533864545</v>
      </c>
      <c r="R209" s="19"/>
      <c r="S209" s="59">
        <v>75.977024357043391</v>
      </c>
      <c r="T209" s="4">
        <v>417</v>
      </c>
    </row>
    <row r="210" spans="1:21">
      <c r="A210" s="29" t="s">
        <v>206</v>
      </c>
      <c r="B210" s="29" t="s">
        <v>589</v>
      </c>
      <c r="C210" s="29">
        <v>575</v>
      </c>
      <c r="D210" s="29">
        <v>6900</v>
      </c>
      <c r="E210" s="29" t="s">
        <v>206</v>
      </c>
      <c r="F210" s="29"/>
      <c r="G210" s="29">
        <v>7475</v>
      </c>
      <c r="H210" s="29">
        <v>-7475</v>
      </c>
      <c r="I210" s="29">
        <v>0.32</v>
      </c>
      <c r="J210" s="39">
        <v>-5082.9999999999991</v>
      </c>
      <c r="K210" s="29"/>
      <c r="L210" s="29"/>
      <c r="M210" s="29"/>
      <c r="N210" s="39"/>
      <c r="O210" s="29"/>
      <c r="P210" s="29">
        <v>251</v>
      </c>
      <c r="Q210" s="82" t="s">
        <v>377</v>
      </c>
      <c r="R210" s="29"/>
      <c r="S210" s="82" t="s">
        <v>377</v>
      </c>
      <c r="T210" s="29">
        <v>644</v>
      </c>
      <c r="U210" s="120" t="s">
        <v>378</v>
      </c>
    </row>
    <row r="211" spans="1:21">
      <c r="A211" s="4" t="s">
        <v>207</v>
      </c>
      <c r="B211" s="4" t="s">
        <v>590</v>
      </c>
      <c r="C211" s="4">
        <v>500</v>
      </c>
      <c r="D211" s="4">
        <v>6000</v>
      </c>
      <c r="E211" s="4" t="s">
        <v>207</v>
      </c>
      <c r="F211" s="123">
        <v>23198</v>
      </c>
      <c r="G211" s="4">
        <v>7475</v>
      </c>
      <c r="H211" s="19">
        <v>15723</v>
      </c>
      <c r="I211" s="4">
        <v>0.32</v>
      </c>
      <c r="J211" s="23">
        <v>10691.64</v>
      </c>
      <c r="K211" s="4"/>
      <c r="L211" s="4"/>
      <c r="M211" s="4"/>
      <c r="N211" s="23">
        <v>18166.64</v>
      </c>
      <c r="O211" s="4"/>
      <c r="P211" s="4">
        <v>251</v>
      </c>
      <c r="Q211" s="59">
        <v>72.377051792828681</v>
      </c>
      <c r="R211" s="19"/>
      <c r="S211" s="59">
        <v>82.899204255712675</v>
      </c>
      <c r="T211" s="4">
        <v>749</v>
      </c>
    </row>
    <row r="212" spans="1:21">
      <c r="A212" s="4" t="s">
        <v>208</v>
      </c>
      <c r="B212" s="4" t="s">
        <v>591</v>
      </c>
      <c r="C212" s="4">
        <v>510</v>
      </c>
      <c r="D212" s="4">
        <v>6120</v>
      </c>
      <c r="E212" s="4" t="s">
        <v>208</v>
      </c>
      <c r="F212" s="123">
        <v>25123</v>
      </c>
      <c r="G212" s="4">
        <v>7475</v>
      </c>
      <c r="H212" s="19">
        <v>17648</v>
      </c>
      <c r="I212" s="4">
        <v>0.32</v>
      </c>
      <c r="J212" s="23">
        <v>12000.64</v>
      </c>
      <c r="K212" s="4"/>
      <c r="L212" s="4"/>
      <c r="M212" s="4"/>
      <c r="N212" s="23">
        <v>19475.64</v>
      </c>
      <c r="O212" s="4"/>
      <c r="P212" s="4">
        <v>251</v>
      </c>
      <c r="Q212" s="59">
        <v>77.592191235059758</v>
      </c>
      <c r="R212" s="19"/>
      <c r="S212" s="59">
        <v>78.873916338564484</v>
      </c>
      <c r="T212" s="4">
        <v>209</v>
      </c>
    </row>
    <row r="213" spans="1:21">
      <c r="A213" s="4" t="s">
        <v>209</v>
      </c>
      <c r="B213" s="4" t="s">
        <v>592</v>
      </c>
      <c r="C213" s="4">
        <v>575</v>
      </c>
      <c r="D213" s="4">
        <v>6900</v>
      </c>
      <c r="E213" s="4" t="s">
        <v>209</v>
      </c>
      <c r="F213" s="123">
        <v>26442</v>
      </c>
      <c r="G213" s="4">
        <v>7475</v>
      </c>
      <c r="H213" s="19">
        <v>18967</v>
      </c>
      <c r="I213" s="4">
        <v>0.32</v>
      </c>
      <c r="J213" s="23">
        <v>12897.56</v>
      </c>
      <c r="K213" s="4"/>
      <c r="L213" s="4"/>
      <c r="M213" s="4"/>
      <c r="N213" s="23">
        <v>20372.559999999998</v>
      </c>
      <c r="O213" s="4"/>
      <c r="P213" s="4">
        <v>251</v>
      </c>
      <c r="Q213" s="59">
        <v>81.165577689243023</v>
      </c>
      <c r="R213" s="19"/>
      <c r="S213" s="59">
        <v>85.011407501070067</v>
      </c>
      <c r="T213" s="4">
        <v>620</v>
      </c>
    </row>
    <row r="214" spans="1:21">
      <c r="A214" s="4" t="s">
        <v>210</v>
      </c>
      <c r="B214" s="4" t="s">
        <v>593</v>
      </c>
      <c r="C214" s="4">
        <v>500</v>
      </c>
      <c r="D214" s="4">
        <v>6000</v>
      </c>
      <c r="E214" s="4" t="s">
        <v>210</v>
      </c>
      <c r="F214" s="123">
        <v>27558</v>
      </c>
      <c r="G214" s="4">
        <v>7475</v>
      </c>
      <c r="H214" s="19">
        <v>20083</v>
      </c>
      <c r="I214" s="4">
        <v>0.32</v>
      </c>
      <c r="J214" s="23">
        <v>13656.439999999999</v>
      </c>
      <c r="K214" s="4"/>
      <c r="L214" s="4"/>
      <c r="M214" s="4"/>
      <c r="N214" s="23">
        <v>21131.439999999999</v>
      </c>
      <c r="O214" s="4"/>
      <c r="P214" s="4">
        <v>251</v>
      </c>
      <c r="Q214" s="59">
        <v>84.189003984063746</v>
      </c>
      <c r="R214" s="19"/>
      <c r="S214" s="59">
        <v>71.268214565595144</v>
      </c>
      <c r="T214" s="60">
        <v>1258</v>
      </c>
    </row>
    <row r="215" spans="1:21">
      <c r="A215" s="4" t="s">
        <v>211</v>
      </c>
      <c r="B215" s="4" t="s">
        <v>594</v>
      </c>
      <c r="C215" s="4">
        <v>480</v>
      </c>
      <c r="D215" s="4">
        <v>5760</v>
      </c>
      <c r="E215" s="4" t="s">
        <v>211</v>
      </c>
      <c r="F215" s="123">
        <v>23992</v>
      </c>
      <c r="G215" s="4">
        <v>7475</v>
      </c>
      <c r="H215" s="19">
        <v>16517</v>
      </c>
      <c r="I215" s="4">
        <v>0.32</v>
      </c>
      <c r="J215" s="23">
        <v>11231.56</v>
      </c>
      <c r="K215" s="4"/>
      <c r="L215" s="4"/>
      <c r="M215" s="4"/>
      <c r="N215" s="23">
        <v>18706.559999999998</v>
      </c>
      <c r="O215" s="4"/>
      <c r="P215" s="4">
        <v>251</v>
      </c>
      <c r="Q215" s="59">
        <v>74.528127490039836</v>
      </c>
      <c r="R215" s="19"/>
      <c r="S215" s="59">
        <v>77.286256799753673</v>
      </c>
      <c r="T215" s="4">
        <v>978</v>
      </c>
    </row>
    <row r="216" spans="1:21">
      <c r="A216" s="13" t="s">
        <v>212</v>
      </c>
      <c r="B216" s="13" t="s">
        <v>387</v>
      </c>
      <c r="C216" s="12">
        <v>1195</v>
      </c>
      <c r="D216" s="13">
        <v>14340</v>
      </c>
      <c r="E216" s="13" t="s">
        <v>212</v>
      </c>
      <c r="F216" s="12">
        <v>31852</v>
      </c>
      <c r="G216" s="13">
        <v>7475</v>
      </c>
      <c r="H216" s="13">
        <v>24377</v>
      </c>
      <c r="I216" s="13">
        <v>0.32</v>
      </c>
      <c r="J216" s="11">
        <v>16576.359999999997</v>
      </c>
      <c r="K216" s="13"/>
      <c r="L216" s="13"/>
      <c r="M216" s="13"/>
      <c r="N216" s="11">
        <v>24051.359999999997</v>
      </c>
      <c r="O216" s="13"/>
      <c r="P216" s="13">
        <v>251</v>
      </c>
      <c r="Q216" s="11">
        <v>95.822151394422292</v>
      </c>
      <c r="R216" s="13"/>
      <c r="S216" s="11">
        <v>149.65224419741756</v>
      </c>
      <c r="T216" s="12">
        <v>23118</v>
      </c>
    </row>
    <row r="217" spans="1:21">
      <c r="A217" s="4" t="s">
        <v>213</v>
      </c>
      <c r="B217" s="4" t="s">
        <v>595</v>
      </c>
      <c r="C217" s="60">
        <v>1473</v>
      </c>
      <c r="D217" s="4">
        <v>17676</v>
      </c>
      <c r="E217" s="4" t="s">
        <v>213</v>
      </c>
      <c r="F217" s="123">
        <v>33657</v>
      </c>
      <c r="G217" s="4">
        <v>7475</v>
      </c>
      <c r="H217" s="19">
        <v>26182</v>
      </c>
      <c r="I217" s="4">
        <v>0.32</v>
      </c>
      <c r="J217" s="23">
        <v>17803.759999999998</v>
      </c>
      <c r="K217" s="4"/>
      <c r="L217" s="4"/>
      <c r="M217" s="4"/>
      <c r="N217" s="23">
        <v>25278.76</v>
      </c>
      <c r="O217" s="4"/>
      <c r="P217" s="4">
        <v>251</v>
      </c>
      <c r="Q217" s="59">
        <v>100.71219123505975</v>
      </c>
      <c r="R217" s="19"/>
      <c r="S217" s="59">
        <v>175.51003292883038</v>
      </c>
      <c r="T217" s="60">
        <v>11411</v>
      </c>
    </row>
    <row r="218" spans="1:21">
      <c r="A218" s="4" t="s">
        <v>214</v>
      </c>
      <c r="B218" s="4" t="s">
        <v>596</v>
      </c>
      <c r="C218" s="60">
        <v>1800</v>
      </c>
      <c r="D218" s="4">
        <v>21600</v>
      </c>
      <c r="E218" s="4" t="s">
        <v>214</v>
      </c>
      <c r="F218" s="123">
        <v>35110</v>
      </c>
      <c r="G218" s="4">
        <v>7475</v>
      </c>
      <c r="H218" s="19">
        <v>27635</v>
      </c>
      <c r="I218" s="4">
        <v>0.32</v>
      </c>
      <c r="J218" s="23">
        <v>18791.8</v>
      </c>
      <c r="K218" s="4"/>
      <c r="L218" s="4"/>
      <c r="M218" s="4"/>
      <c r="N218" s="23">
        <v>26266.799999999999</v>
      </c>
      <c r="O218" s="4"/>
      <c r="P218" s="4">
        <v>251</v>
      </c>
      <c r="Q218" s="59">
        <v>104.64860557768924</v>
      </c>
      <c r="R218" s="19"/>
      <c r="S218" s="59">
        <v>206.40504362922016</v>
      </c>
      <c r="T218" s="60">
        <v>1089</v>
      </c>
    </row>
    <row r="219" spans="1:21">
      <c r="A219" s="29" t="s">
        <v>215</v>
      </c>
      <c r="B219" s="29" t="s">
        <v>597</v>
      </c>
      <c r="C219" s="38">
        <v>2024</v>
      </c>
      <c r="D219" s="29">
        <v>24288</v>
      </c>
      <c r="E219" s="29" t="s">
        <v>215</v>
      </c>
      <c r="F219" s="28"/>
      <c r="G219" s="29">
        <v>7475</v>
      </c>
      <c r="H219" s="29">
        <v>-7475</v>
      </c>
      <c r="I219" s="29">
        <v>0.32</v>
      </c>
      <c r="J219" s="39">
        <v>-5082.9999999999991</v>
      </c>
      <c r="K219" s="29"/>
      <c r="L219" s="29"/>
      <c r="M219" s="29"/>
      <c r="N219" s="39">
        <v>2392.0000000000009</v>
      </c>
      <c r="O219" s="29"/>
      <c r="P219" s="29">
        <v>251</v>
      </c>
      <c r="Q219" s="82" t="s">
        <v>377</v>
      </c>
      <c r="R219" s="29"/>
      <c r="S219" s="82" t="s">
        <v>377</v>
      </c>
      <c r="T219" s="29">
        <v>29</v>
      </c>
      <c r="U219" s="120" t="s">
        <v>378</v>
      </c>
    </row>
    <row r="220" spans="1:21">
      <c r="A220" s="4" t="s">
        <v>216</v>
      </c>
      <c r="B220" s="4" t="s">
        <v>598</v>
      </c>
      <c r="C220" s="60">
        <v>1387</v>
      </c>
      <c r="D220" s="4">
        <v>16644</v>
      </c>
      <c r="E220" s="4" t="s">
        <v>216</v>
      </c>
      <c r="F220" s="123">
        <v>32034</v>
      </c>
      <c r="G220" s="4">
        <v>7475</v>
      </c>
      <c r="H220" s="19">
        <v>24559</v>
      </c>
      <c r="I220" s="4">
        <v>0.32</v>
      </c>
      <c r="J220" s="23">
        <v>16700.12</v>
      </c>
      <c r="K220" s="4"/>
      <c r="L220" s="4"/>
      <c r="M220" s="4"/>
      <c r="N220" s="23">
        <v>24175.119999999999</v>
      </c>
      <c r="O220" s="4"/>
      <c r="P220" s="4">
        <v>251</v>
      </c>
      <c r="Q220" s="59">
        <v>96.315219123505969</v>
      </c>
      <c r="R220" s="19"/>
      <c r="S220" s="59">
        <v>172.80758068625929</v>
      </c>
      <c r="T220" s="4">
        <v>761</v>
      </c>
    </row>
    <row r="221" spans="1:21">
      <c r="A221" s="4" t="s">
        <v>217</v>
      </c>
      <c r="B221" s="4" t="s">
        <v>599</v>
      </c>
      <c r="C221" s="60">
        <v>1560</v>
      </c>
      <c r="D221" s="4">
        <v>18720</v>
      </c>
      <c r="E221" s="4" t="s">
        <v>217</v>
      </c>
      <c r="F221" s="123">
        <v>35087</v>
      </c>
      <c r="G221" s="4">
        <v>7475</v>
      </c>
      <c r="H221" s="19">
        <v>27612</v>
      </c>
      <c r="I221" s="4">
        <v>0.32</v>
      </c>
      <c r="J221" s="23">
        <v>18776.16</v>
      </c>
      <c r="K221" s="4"/>
      <c r="L221" s="4"/>
      <c r="M221" s="4"/>
      <c r="N221" s="23">
        <v>26251.16</v>
      </c>
      <c r="O221" s="4"/>
      <c r="P221" s="4">
        <v>251</v>
      </c>
      <c r="Q221" s="59">
        <v>104.58629482071713</v>
      </c>
      <c r="R221" s="19"/>
      <c r="S221" s="59">
        <v>178.99094744765566</v>
      </c>
      <c r="T221" s="4">
        <v>590</v>
      </c>
    </row>
    <row r="222" spans="1:21">
      <c r="A222" s="4" t="s">
        <v>218</v>
      </c>
      <c r="B222" s="4" t="s">
        <v>600</v>
      </c>
      <c r="C222" s="60">
        <v>1235</v>
      </c>
      <c r="D222" s="4">
        <v>14820</v>
      </c>
      <c r="E222" s="4" t="s">
        <v>218</v>
      </c>
      <c r="F222" s="123">
        <v>30407</v>
      </c>
      <c r="G222" s="4">
        <v>7475</v>
      </c>
      <c r="H222" s="19">
        <v>22932</v>
      </c>
      <c r="I222" s="4">
        <v>0.32</v>
      </c>
      <c r="J222" s="23">
        <v>15593.759999999998</v>
      </c>
      <c r="K222" s="4"/>
      <c r="L222" s="4"/>
      <c r="M222" s="4"/>
      <c r="N222" s="23">
        <v>23068.76</v>
      </c>
      <c r="O222" s="4"/>
      <c r="P222" s="4">
        <v>251</v>
      </c>
      <c r="Q222" s="59">
        <v>91.907410358565727</v>
      </c>
      <c r="R222" s="19"/>
      <c r="S222" s="59">
        <v>161.24923923089062</v>
      </c>
      <c r="T222" s="4">
        <v>562</v>
      </c>
    </row>
    <row r="223" spans="1:21">
      <c r="A223" s="4" t="s">
        <v>219</v>
      </c>
      <c r="B223" s="4" t="s">
        <v>601</v>
      </c>
      <c r="C223" s="60">
        <v>1625</v>
      </c>
      <c r="D223" s="4">
        <v>19500</v>
      </c>
      <c r="E223" s="4" t="s">
        <v>219</v>
      </c>
      <c r="F223" s="123">
        <v>36241</v>
      </c>
      <c r="G223" s="4">
        <v>7475</v>
      </c>
      <c r="H223" s="19">
        <v>28766</v>
      </c>
      <c r="I223" s="4">
        <v>0.32</v>
      </c>
      <c r="J223" s="23">
        <v>19560.879999999997</v>
      </c>
      <c r="K223" s="4"/>
      <c r="L223" s="4"/>
      <c r="M223" s="4"/>
      <c r="N223" s="23">
        <v>27035.879999999997</v>
      </c>
      <c r="O223" s="4"/>
      <c r="P223" s="4">
        <v>251</v>
      </c>
      <c r="Q223" s="59">
        <v>107.71266932270915</v>
      </c>
      <c r="R223" s="19"/>
      <c r="S223" s="59">
        <v>181.03719945494657</v>
      </c>
      <c r="T223" s="4">
        <v>892</v>
      </c>
    </row>
    <row r="224" spans="1:21">
      <c r="A224" s="29" t="s">
        <v>220</v>
      </c>
      <c r="B224" s="29" t="s">
        <v>602</v>
      </c>
      <c r="C224" s="38">
        <v>2600</v>
      </c>
      <c r="D224" s="29">
        <v>31200</v>
      </c>
      <c r="E224" s="29" t="s">
        <v>220</v>
      </c>
      <c r="F224" s="29"/>
      <c r="G224" s="29">
        <v>7475</v>
      </c>
      <c r="H224" s="29">
        <v>-7475</v>
      </c>
      <c r="I224" s="29">
        <v>0.32</v>
      </c>
      <c r="J224" s="39">
        <v>-5082.9999999999991</v>
      </c>
      <c r="K224" s="29"/>
      <c r="L224" s="29"/>
      <c r="M224" s="29"/>
      <c r="N224" s="39">
        <v>2392.0000000000009</v>
      </c>
      <c r="O224" s="29"/>
      <c r="P224" s="29">
        <v>251</v>
      </c>
      <c r="Q224" s="82" t="s">
        <v>377</v>
      </c>
      <c r="R224" s="29"/>
      <c r="S224" s="82" t="s">
        <v>377</v>
      </c>
      <c r="T224" s="29">
        <v>695</v>
      </c>
      <c r="U224" s="120" t="s">
        <v>378</v>
      </c>
    </row>
    <row r="225" spans="1:20">
      <c r="A225" s="4" t="s">
        <v>221</v>
      </c>
      <c r="B225" s="4" t="s">
        <v>603</v>
      </c>
      <c r="C225" s="60">
        <v>1250</v>
      </c>
      <c r="D225" s="4">
        <v>15000</v>
      </c>
      <c r="E225" s="4" t="s">
        <v>221</v>
      </c>
      <c r="F225" s="123">
        <v>34079</v>
      </c>
      <c r="G225" s="4">
        <v>7475</v>
      </c>
      <c r="H225" s="19">
        <v>26604</v>
      </c>
      <c r="I225" s="4">
        <v>0.32</v>
      </c>
      <c r="J225" s="23">
        <v>18090.719999999998</v>
      </c>
      <c r="K225" s="4"/>
      <c r="L225" s="4"/>
      <c r="M225" s="4"/>
      <c r="N225" s="23">
        <v>25565.719999999998</v>
      </c>
      <c r="O225" s="4"/>
      <c r="P225" s="4">
        <v>251</v>
      </c>
      <c r="Q225" s="59">
        <v>101.85545816733067</v>
      </c>
      <c r="R225" s="19"/>
      <c r="S225" s="59">
        <v>147.26751290399801</v>
      </c>
      <c r="T225" s="60">
        <v>1080</v>
      </c>
    </row>
    <row r="226" spans="1:20">
      <c r="A226" s="4" t="s">
        <v>222</v>
      </c>
      <c r="B226" s="4" t="s">
        <v>604</v>
      </c>
      <c r="C226" s="4">
        <v>950</v>
      </c>
      <c r="D226" s="4">
        <v>11400</v>
      </c>
      <c r="E226" s="4" t="s">
        <v>222</v>
      </c>
      <c r="F226" s="123">
        <v>29332</v>
      </c>
      <c r="G226" s="4">
        <v>7475</v>
      </c>
      <c r="H226" s="19">
        <v>21857</v>
      </c>
      <c r="I226" s="4">
        <v>0.32</v>
      </c>
      <c r="J226" s="23">
        <v>14862.759999999998</v>
      </c>
      <c r="K226" s="4"/>
      <c r="L226" s="4"/>
      <c r="M226" s="4"/>
      <c r="N226" s="23">
        <v>22337.759999999998</v>
      </c>
      <c r="O226" s="4"/>
      <c r="P226" s="4">
        <v>251</v>
      </c>
      <c r="Q226" s="59">
        <v>88.995059760956167</v>
      </c>
      <c r="R226" s="19"/>
      <c r="S226" s="59">
        <v>128.09699808754326</v>
      </c>
      <c r="T226" s="4">
        <v>740</v>
      </c>
    </row>
    <row r="227" spans="1:20">
      <c r="A227" s="4" t="s">
        <v>223</v>
      </c>
      <c r="B227" s="4" t="s">
        <v>605</v>
      </c>
      <c r="C227" s="4">
        <v>950</v>
      </c>
      <c r="D227" s="4">
        <v>11400</v>
      </c>
      <c r="E227" s="4" t="s">
        <v>223</v>
      </c>
      <c r="F227" s="123">
        <v>26489</v>
      </c>
      <c r="G227" s="4">
        <v>7475</v>
      </c>
      <c r="H227" s="19">
        <v>19014</v>
      </c>
      <c r="I227" s="4">
        <v>0.32</v>
      </c>
      <c r="J227" s="23">
        <v>12929.519999999999</v>
      </c>
      <c r="K227" s="4"/>
      <c r="L227" s="4"/>
      <c r="M227" s="4"/>
      <c r="N227" s="23">
        <v>20404.519999999997</v>
      </c>
      <c r="O227" s="4"/>
      <c r="P227" s="4">
        <v>251</v>
      </c>
      <c r="Q227" s="59">
        <v>81.292908366533851</v>
      </c>
      <c r="R227" s="19"/>
      <c r="S227" s="59">
        <v>140.23363450843246</v>
      </c>
      <c r="T227" s="4">
        <v>410</v>
      </c>
    </row>
    <row r="228" spans="1:20">
      <c r="A228" s="4" t="s">
        <v>224</v>
      </c>
      <c r="B228" s="4" t="s">
        <v>606</v>
      </c>
      <c r="C228" s="60">
        <v>1300</v>
      </c>
      <c r="D228" s="4">
        <v>15600</v>
      </c>
      <c r="E228" s="4" t="s">
        <v>224</v>
      </c>
      <c r="F228" s="123">
        <v>33340</v>
      </c>
      <c r="G228" s="4">
        <v>7475</v>
      </c>
      <c r="H228" s="19">
        <v>25865</v>
      </c>
      <c r="I228" s="4">
        <v>0.32</v>
      </c>
      <c r="J228" s="23">
        <v>17588.199999999997</v>
      </c>
      <c r="K228" s="4"/>
      <c r="L228" s="4"/>
      <c r="M228" s="4"/>
      <c r="N228" s="23">
        <v>25063.199999999997</v>
      </c>
      <c r="O228" s="4"/>
      <c r="P228" s="4">
        <v>251</v>
      </c>
      <c r="Q228" s="59">
        <v>99.853386454183251</v>
      </c>
      <c r="R228" s="19"/>
      <c r="S228" s="59">
        <v>156.22905295413199</v>
      </c>
      <c r="T228" s="60">
        <v>1073</v>
      </c>
    </row>
    <row r="229" spans="1:20">
      <c r="A229" s="4" t="s">
        <v>225</v>
      </c>
      <c r="B229" s="4" t="s">
        <v>607</v>
      </c>
      <c r="C229" s="60">
        <v>1473</v>
      </c>
      <c r="D229" s="4">
        <v>17676</v>
      </c>
      <c r="E229" s="4" t="s">
        <v>225</v>
      </c>
      <c r="F229" s="123">
        <v>33805</v>
      </c>
      <c r="G229" s="4">
        <v>7475</v>
      </c>
      <c r="H229" s="19">
        <v>26330</v>
      </c>
      <c r="I229" s="4">
        <v>0.32</v>
      </c>
      <c r="J229" s="23">
        <v>17904.399999999998</v>
      </c>
      <c r="K229" s="4"/>
      <c r="L229" s="4"/>
      <c r="M229" s="4"/>
      <c r="N229" s="23">
        <v>25379.399999999998</v>
      </c>
      <c r="O229" s="4"/>
      <c r="P229" s="4">
        <v>251</v>
      </c>
      <c r="Q229" s="59">
        <v>101.11314741035855</v>
      </c>
      <c r="R229" s="19"/>
      <c r="S229" s="59">
        <v>174.81406179815127</v>
      </c>
      <c r="T229" s="60">
        <v>1054</v>
      </c>
    </row>
    <row r="230" spans="1:20">
      <c r="A230" s="4" t="s">
        <v>226</v>
      </c>
      <c r="B230" s="4" t="s">
        <v>608</v>
      </c>
      <c r="C230" s="60">
        <v>1350</v>
      </c>
      <c r="D230" s="4">
        <v>16200</v>
      </c>
      <c r="E230" s="4" t="s">
        <v>226</v>
      </c>
      <c r="F230" s="123">
        <v>36606</v>
      </c>
      <c r="G230" s="4">
        <v>7475</v>
      </c>
      <c r="H230" s="19">
        <v>29131</v>
      </c>
      <c r="I230" s="4">
        <v>0.32</v>
      </c>
      <c r="J230" s="23">
        <v>19809.079999999998</v>
      </c>
      <c r="K230" s="4"/>
      <c r="L230" s="4"/>
      <c r="M230" s="4"/>
      <c r="N230" s="23">
        <v>27284.079999999998</v>
      </c>
      <c r="O230" s="4"/>
      <c r="P230" s="4">
        <v>251</v>
      </c>
      <c r="Q230" s="59">
        <v>108.70151394422309</v>
      </c>
      <c r="R230" s="19"/>
      <c r="S230" s="59">
        <v>149.03196296155122</v>
      </c>
      <c r="T230" s="60">
        <v>1400</v>
      </c>
    </row>
    <row r="231" spans="1:20">
      <c r="A231" s="4" t="s">
        <v>227</v>
      </c>
      <c r="B231" s="4" t="s">
        <v>609</v>
      </c>
      <c r="C231" s="60">
        <v>2383</v>
      </c>
      <c r="D231" s="4">
        <v>28596</v>
      </c>
      <c r="E231" s="4" t="s">
        <v>227</v>
      </c>
      <c r="F231" s="123">
        <v>41815</v>
      </c>
      <c r="G231" s="4">
        <v>7475</v>
      </c>
      <c r="H231" s="19">
        <v>34340</v>
      </c>
      <c r="I231" s="4">
        <v>0.32</v>
      </c>
      <c r="J231" s="23">
        <v>23351.199999999997</v>
      </c>
      <c r="K231" s="4"/>
      <c r="L231" s="4"/>
      <c r="M231" s="4"/>
      <c r="N231" s="23">
        <v>30826.199999999997</v>
      </c>
      <c r="O231" s="4"/>
      <c r="P231" s="4">
        <v>251</v>
      </c>
      <c r="Q231" s="59">
        <v>122.81354581673305</v>
      </c>
      <c r="R231" s="19"/>
      <c r="S231" s="59">
        <v>232.84076532300449</v>
      </c>
      <c r="T231" s="60">
        <v>1036</v>
      </c>
    </row>
    <row r="232" spans="1:20">
      <c r="A232" s="4" t="s">
        <v>228</v>
      </c>
      <c r="B232" s="4" t="s">
        <v>610</v>
      </c>
      <c r="C232" s="4">
        <v>997</v>
      </c>
      <c r="D232" s="4">
        <v>11964</v>
      </c>
      <c r="E232" s="4" t="s">
        <v>228</v>
      </c>
      <c r="F232" s="123">
        <v>30826</v>
      </c>
      <c r="G232" s="4">
        <v>7475</v>
      </c>
      <c r="H232" s="19">
        <v>23351</v>
      </c>
      <c r="I232" s="4">
        <v>0.32</v>
      </c>
      <c r="J232" s="23">
        <v>15878.679999999998</v>
      </c>
      <c r="K232" s="4"/>
      <c r="L232" s="4"/>
      <c r="M232" s="4"/>
      <c r="N232" s="23">
        <v>23353.68</v>
      </c>
      <c r="O232" s="4"/>
      <c r="P232" s="4">
        <v>251</v>
      </c>
      <c r="Q232" s="59">
        <v>93.04254980079682</v>
      </c>
      <c r="R232" s="19"/>
      <c r="S232" s="59">
        <v>128.58632986321641</v>
      </c>
      <c r="T232" s="60">
        <v>11707</v>
      </c>
    </row>
    <row r="233" spans="1:20">
      <c r="A233" s="4" t="s">
        <v>229</v>
      </c>
      <c r="B233" s="4" t="s">
        <v>611</v>
      </c>
      <c r="C233" s="4">
        <v>850</v>
      </c>
      <c r="D233" s="4">
        <v>10200</v>
      </c>
      <c r="E233" s="4" t="s">
        <v>229</v>
      </c>
      <c r="F233" s="123">
        <v>25915</v>
      </c>
      <c r="G233" s="4">
        <v>7475</v>
      </c>
      <c r="H233" s="19">
        <v>18440</v>
      </c>
      <c r="I233" s="4">
        <v>0.32</v>
      </c>
      <c r="J233" s="23">
        <v>12539.199999999999</v>
      </c>
      <c r="K233" s="4"/>
      <c r="L233" s="4"/>
      <c r="M233" s="4"/>
      <c r="N233" s="23">
        <v>20014.199999999997</v>
      </c>
      <c r="O233" s="4"/>
      <c r="P233" s="4">
        <v>251</v>
      </c>
      <c r="Q233" s="59">
        <v>79.737848605577682</v>
      </c>
      <c r="R233" s="19"/>
      <c r="S233" s="59">
        <v>127.91917738405733</v>
      </c>
      <c r="T233" s="4">
        <v>302</v>
      </c>
    </row>
    <row r="234" spans="1:20">
      <c r="A234" s="4" t="s">
        <v>230</v>
      </c>
      <c r="B234" s="4" t="s">
        <v>612</v>
      </c>
      <c r="C234" s="60">
        <v>1170</v>
      </c>
      <c r="D234" s="4">
        <v>14040</v>
      </c>
      <c r="E234" s="4" t="s">
        <v>230</v>
      </c>
      <c r="F234" s="123">
        <v>32490</v>
      </c>
      <c r="G234" s="4">
        <v>7475</v>
      </c>
      <c r="H234" s="19">
        <v>25015</v>
      </c>
      <c r="I234" s="4">
        <v>0.32</v>
      </c>
      <c r="J234" s="23">
        <v>17010.199999999997</v>
      </c>
      <c r="K234" s="4"/>
      <c r="L234" s="4"/>
      <c r="M234" s="4"/>
      <c r="N234" s="23">
        <v>24485.199999999997</v>
      </c>
      <c r="O234" s="4"/>
      <c r="P234" s="4">
        <v>251</v>
      </c>
      <c r="Q234" s="59">
        <v>97.550597609561748</v>
      </c>
      <c r="R234" s="19"/>
      <c r="S234" s="59">
        <v>143.92530998317352</v>
      </c>
      <c r="T234" s="60">
        <v>1183</v>
      </c>
    </row>
    <row r="235" spans="1:20">
      <c r="A235" s="4" t="s">
        <v>231</v>
      </c>
      <c r="B235" s="4" t="s">
        <v>613</v>
      </c>
      <c r="C235" s="4">
        <v>800</v>
      </c>
      <c r="D235" s="4">
        <v>9600</v>
      </c>
      <c r="E235" s="4" t="s">
        <v>231</v>
      </c>
      <c r="F235" s="123">
        <v>32041</v>
      </c>
      <c r="G235" s="4">
        <v>7475</v>
      </c>
      <c r="H235" s="19">
        <v>24566</v>
      </c>
      <c r="I235" s="4">
        <v>0.32</v>
      </c>
      <c r="J235" s="23">
        <v>16704.879999999997</v>
      </c>
      <c r="K235" s="4"/>
      <c r="L235" s="4"/>
      <c r="M235" s="4"/>
      <c r="N235" s="23">
        <v>24179.879999999997</v>
      </c>
      <c r="O235" s="4"/>
      <c r="P235" s="4">
        <v>251</v>
      </c>
      <c r="Q235" s="59">
        <v>96.334183266932257</v>
      </c>
      <c r="R235" s="19"/>
      <c r="S235" s="59">
        <v>99.653100015384709</v>
      </c>
      <c r="T235" s="4">
        <v>324</v>
      </c>
    </row>
    <row r="236" spans="1:20">
      <c r="A236" s="4" t="s">
        <v>232</v>
      </c>
      <c r="B236" s="4" t="s">
        <v>614</v>
      </c>
      <c r="C236" s="60">
        <v>1300</v>
      </c>
      <c r="D236" s="4">
        <v>15600</v>
      </c>
      <c r="E236" s="4" t="s">
        <v>232</v>
      </c>
      <c r="F236" s="123">
        <v>26808</v>
      </c>
      <c r="G236" s="4">
        <v>7475</v>
      </c>
      <c r="H236" s="19">
        <v>19333</v>
      </c>
      <c r="I236" s="4">
        <v>0.32</v>
      </c>
      <c r="J236" s="23">
        <v>13146.439999999999</v>
      </c>
      <c r="K236" s="4"/>
      <c r="L236" s="4"/>
      <c r="M236" s="4"/>
      <c r="N236" s="23">
        <v>20621.439999999999</v>
      </c>
      <c r="O236" s="4"/>
      <c r="P236" s="4">
        <v>251</v>
      </c>
      <c r="Q236" s="59">
        <v>82.157131474103579</v>
      </c>
      <c r="R236" s="19"/>
      <c r="S236" s="59">
        <v>189.88004717420318</v>
      </c>
      <c r="T236" s="4">
        <v>527</v>
      </c>
    </row>
    <row r="237" spans="1:20">
      <c r="A237" s="4" t="s">
        <v>233</v>
      </c>
      <c r="B237" s="4" t="s">
        <v>615</v>
      </c>
      <c r="C237" s="4">
        <v>916</v>
      </c>
      <c r="D237" s="4">
        <v>10992</v>
      </c>
      <c r="E237" s="4" t="s">
        <v>233</v>
      </c>
      <c r="F237" s="123">
        <v>34111</v>
      </c>
      <c r="G237" s="4">
        <v>7475</v>
      </c>
      <c r="H237" s="19">
        <v>26636</v>
      </c>
      <c r="I237" s="4">
        <v>0.32</v>
      </c>
      <c r="J237" s="23">
        <v>18112.48</v>
      </c>
      <c r="K237" s="4"/>
      <c r="L237" s="4"/>
      <c r="M237" s="4"/>
      <c r="N237" s="23">
        <v>25587.48</v>
      </c>
      <c r="O237" s="4"/>
      <c r="P237" s="4">
        <v>251</v>
      </c>
      <c r="Q237" s="59">
        <v>101.94215139442231</v>
      </c>
      <c r="R237" s="19"/>
      <c r="S237" s="59">
        <v>107.82585858396372</v>
      </c>
      <c r="T237" s="4">
        <v>799</v>
      </c>
    </row>
    <row r="238" spans="1:20">
      <c r="A238" s="4" t="s">
        <v>234</v>
      </c>
      <c r="B238" s="4" t="s">
        <v>616</v>
      </c>
      <c r="C238" s="4">
        <v>900</v>
      </c>
      <c r="D238" s="4">
        <v>10800</v>
      </c>
      <c r="E238" s="4" t="s">
        <v>234</v>
      </c>
      <c r="F238" s="123">
        <v>30268</v>
      </c>
      <c r="G238" s="4">
        <v>7475</v>
      </c>
      <c r="H238" s="19">
        <v>22793</v>
      </c>
      <c r="I238" s="4">
        <v>0.32</v>
      </c>
      <c r="J238" s="23">
        <v>15499.239999999998</v>
      </c>
      <c r="K238" s="4"/>
      <c r="L238" s="4"/>
      <c r="M238" s="4"/>
      <c r="N238" s="23">
        <v>22974.239999999998</v>
      </c>
      <c r="O238" s="4"/>
      <c r="P238" s="4">
        <v>251</v>
      </c>
      <c r="Q238" s="59">
        <v>91.530836653386444</v>
      </c>
      <c r="R238" s="19"/>
      <c r="S238" s="59">
        <v>117.99302174957693</v>
      </c>
      <c r="T238" s="4">
        <v>591</v>
      </c>
    </row>
    <row r="239" spans="1:20">
      <c r="A239" s="4" t="s">
        <v>235</v>
      </c>
      <c r="B239" s="4" t="s">
        <v>617</v>
      </c>
      <c r="C239" s="60">
        <v>1150</v>
      </c>
      <c r="D239" s="4">
        <v>13800</v>
      </c>
      <c r="E239" s="4" t="s">
        <v>235</v>
      </c>
      <c r="F239" s="123">
        <v>30366</v>
      </c>
      <c r="G239" s="4">
        <v>7475</v>
      </c>
      <c r="H239" s="19">
        <v>22891</v>
      </c>
      <c r="I239" s="4">
        <v>0.32</v>
      </c>
      <c r="J239" s="23">
        <v>15565.88</v>
      </c>
      <c r="K239" s="4"/>
      <c r="L239" s="4"/>
      <c r="M239" s="4"/>
      <c r="N239" s="23">
        <v>23040.879999999997</v>
      </c>
      <c r="O239" s="4"/>
      <c r="P239" s="4">
        <v>251</v>
      </c>
      <c r="Q239" s="59">
        <v>91.796334661354578</v>
      </c>
      <c r="R239" s="19"/>
      <c r="S239" s="59">
        <v>150.33279978889695</v>
      </c>
      <c r="T239" s="4">
        <v>585</v>
      </c>
    </row>
    <row r="240" spans="1:20">
      <c r="A240" s="4" t="s">
        <v>236</v>
      </c>
      <c r="B240" s="4" t="s">
        <v>618</v>
      </c>
      <c r="C240" s="60">
        <v>1000</v>
      </c>
      <c r="D240" s="4">
        <v>12000</v>
      </c>
      <c r="E240" s="4" t="s">
        <v>236</v>
      </c>
      <c r="F240" s="123">
        <v>29041</v>
      </c>
      <c r="G240" s="4">
        <v>7475</v>
      </c>
      <c r="H240" s="19">
        <v>21566</v>
      </c>
      <c r="I240" s="4">
        <v>0.32</v>
      </c>
      <c r="J240" s="23">
        <v>14664.88</v>
      </c>
      <c r="K240" s="4"/>
      <c r="L240" s="4"/>
      <c r="M240" s="4"/>
      <c r="N240" s="23">
        <v>22139.879999999997</v>
      </c>
      <c r="O240" s="4"/>
      <c r="P240" s="4">
        <v>251</v>
      </c>
      <c r="Q240" s="59">
        <v>88.20669322709162</v>
      </c>
      <c r="R240" s="19"/>
      <c r="S240" s="59">
        <v>136.04409779998809</v>
      </c>
      <c r="T240" s="4">
        <v>541</v>
      </c>
    </row>
    <row r="241" spans="1:20">
      <c r="A241" s="4" t="s">
        <v>237</v>
      </c>
      <c r="B241" s="4" t="s">
        <v>619</v>
      </c>
      <c r="C241" s="4">
        <v>900</v>
      </c>
      <c r="D241" s="4">
        <v>10800</v>
      </c>
      <c r="E241" s="4" t="s">
        <v>237</v>
      </c>
      <c r="F241" s="123">
        <v>30603</v>
      </c>
      <c r="G241" s="4">
        <v>7475</v>
      </c>
      <c r="H241" s="19">
        <v>23128</v>
      </c>
      <c r="I241" s="4">
        <v>0.32</v>
      </c>
      <c r="J241" s="23">
        <v>15727.039999999999</v>
      </c>
      <c r="K241" s="4"/>
      <c r="L241" s="4"/>
      <c r="M241" s="4"/>
      <c r="N241" s="23">
        <v>23202.04</v>
      </c>
      <c r="O241" s="4"/>
      <c r="P241" s="4">
        <v>251</v>
      </c>
      <c r="Q241" s="59">
        <v>92.438406374501994</v>
      </c>
      <c r="R241" s="19"/>
      <c r="S241" s="59">
        <v>116.83455420299249</v>
      </c>
      <c r="T241" s="4">
        <v>566</v>
      </c>
    </row>
    <row r="242" spans="1:20">
      <c r="A242" s="4" t="s">
        <v>238</v>
      </c>
      <c r="B242" s="4" t="s">
        <v>620</v>
      </c>
      <c r="C242" s="60">
        <v>1000</v>
      </c>
      <c r="D242" s="4">
        <v>12000</v>
      </c>
      <c r="E242" s="4" t="s">
        <v>238</v>
      </c>
      <c r="F242" s="123">
        <v>31006</v>
      </c>
      <c r="G242" s="4">
        <v>7475</v>
      </c>
      <c r="H242" s="19">
        <v>23531</v>
      </c>
      <c r="I242" s="4">
        <v>0.32</v>
      </c>
      <c r="J242" s="23">
        <v>16001.079999999998</v>
      </c>
      <c r="K242" s="4"/>
      <c r="L242" s="4"/>
      <c r="M242" s="4"/>
      <c r="N242" s="23">
        <v>23476.079999999998</v>
      </c>
      <c r="O242" s="4"/>
      <c r="P242" s="4">
        <v>251</v>
      </c>
      <c r="Q242" s="59">
        <v>93.530199203187237</v>
      </c>
      <c r="R242" s="19"/>
      <c r="S242" s="59">
        <v>128.30080660825828</v>
      </c>
      <c r="T242" s="4">
        <v>408</v>
      </c>
    </row>
    <row r="243" spans="1:20">
      <c r="A243" s="4" t="s">
        <v>239</v>
      </c>
      <c r="B243" s="4" t="s">
        <v>621</v>
      </c>
      <c r="C243" s="4">
        <v>825</v>
      </c>
      <c r="D243" s="4">
        <v>9900</v>
      </c>
      <c r="E243" s="4" t="s">
        <v>239</v>
      </c>
      <c r="F243" s="123">
        <v>30193</v>
      </c>
      <c r="G243" s="4">
        <v>7475</v>
      </c>
      <c r="H243" s="19">
        <v>22718</v>
      </c>
      <c r="I243" s="4">
        <v>0.32</v>
      </c>
      <c r="J243" s="23">
        <v>15448.239999999998</v>
      </c>
      <c r="K243" s="4"/>
      <c r="L243" s="4"/>
      <c r="M243" s="4"/>
      <c r="N243" s="23">
        <v>22923.239999999998</v>
      </c>
      <c r="O243" s="4"/>
      <c r="P243" s="4">
        <v>251</v>
      </c>
      <c r="Q243" s="59">
        <v>91.327649402390435</v>
      </c>
      <c r="R243" s="19"/>
      <c r="S243" s="59">
        <v>108.40090667811357</v>
      </c>
      <c r="T243" s="4">
        <v>381</v>
      </c>
    </row>
    <row r="244" spans="1:20">
      <c r="A244" s="4" t="s">
        <v>240</v>
      </c>
      <c r="B244" s="4" t="s">
        <v>622</v>
      </c>
      <c r="C244" s="4">
        <v>950</v>
      </c>
      <c r="D244" s="4">
        <v>11400</v>
      </c>
      <c r="E244" s="4" t="s">
        <v>240</v>
      </c>
      <c r="F244" s="123">
        <v>30734</v>
      </c>
      <c r="G244" s="4">
        <v>7475</v>
      </c>
      <c r="H244" s="19">
        <v>23259</v>
      </c>
      <c r="I244" s="4">
        <v>0.32</v>
      </c>
      <c r="J244" s="23">
        <v>15816.119999999999</v>
      </c>
      <c r="K244" s="4"/>
      <c r="L244" s="4"/>
      <c r="M244" s="4"/>
      <c r="N244" s="23">
        <v>23291.119999999999</v>
      </c>
      <c r="O244" s="4"/>
      <c r="P244" s="4">
        <v>251</v>
      </c>
      <c r="Q244" s="59">
        <v>92.793306772908366</v>
      </c>
      <c r="R244" s="19"/>
      <c r="S244" s="59">
        <v>122.85368844435132</v>
      </c>
      <c r="T244" s="4">
        <v>725</v>
      </c>
    </row>
    <row r="245" spans="1:20">
      <c r="A245" s="4" t="s">
        <v>241</v>
      </c>
      <c r="B245" s="4" t="s">
        <v>623</v>
      </c>
      <c r="C245" s="60">
        <v>1000</v>
      </c>
      <c r="D245" s="4">
        <v>12000</v>
      </c>
      <c r="E245" s="4" t="s">
        <v>241</v>
      </c>
      <c r="F245" s="123">
        <v>29236</v>
      </c>
      <c r="G245" s="4">
        <v>7475</v>
      </c>
      <c r="H245" s="19">
        <v>21761</v>
      </c>
      <c r="I245" s="4">
        <v>0.32</v>
      </c>
      <c r="J245" s="23">
        <v>14797.479999999998</v>
      </c>
      <c r="K245" s="4"/>
      <c r="L245" s="4"/>
      <c r="M245" s="4"/>
      <c r="N245" s="23">
        <v>22272.479999999996</v>
      </c>
      <c r="O245" s="4"/>
      <c r="P245" s="4">
        <v>251</v>
      </c>
      <c r="Q245" s="59">
        <v>88.734980079681264</v>
      </c>
      <c r="R245" s="19"/>
      <c r="S245" s="59">
        <v>135.23415443632683</v>
      </c>
      <c r="T245" s="4">
        <v>852</v>
      </c>
    </row>
    <row r="246" spans="1:20">
      <c r="A246" s="4" t="s">
        <v>242</v>
      </c>
      <c r="B246" s="4" t="s">
        <v>624</v>
      </c>
      <c r="C246" s="60">
        <v>1100</v>
      </c>
      <c r="D246" s="4">
        <v>13200</v>
      </c>
      <c r="E246" s="4" t="s">
        <v>242</v>
      </c>
      <c r="F246" s="123">
        <v>34898</v>
      </c>
      <c r="G246" s="4">
        <v>7475</v>
      </c>
      <c r="H246" s="19">
        <v>27423</v>
      </c>
      <c r="I246" s="4">
        <v>0.32</v>
      </c>
      <c r="J246" s="23">
        <v>18647.64</v>
      </c>
      <c r="K246" s="4"/>
      <c r="L246" s="4"/>
      <c r="M246" s="4"/>
      <c r="N246" s="23">
        <v>26122.639999999999</v>
      </c>
      <c r="O246" s="4"/>
      <c r="P246" s="4">
        <v>251</v>
      </c>
      <c r="Q246" s="59">
        <v>104.07426294820716</v>
      </c>
      <c r="R246" s="19"/>
      <c r="S246" s="59">
        <v>126.83251003727037</v>
      </c>
      <c r="T246" s="4">
        <v>507</v>
      </c>
    </row>
    <row r="247" spans="1:20">
      <c r="A247" s="4" t="s">
        <v>243</v>
      </c>
      <c r="B247" s="4" t="s">
        <v>625</v>
      </c>
      <c r="C247" s="60">
        <v>1100</v>
      </c>
      <c r="D247" s="4">
        <v>13200</v>
      </c>
      <c r="E247" s="4" t="s">
        <v>243</v>
      </c>
      <c r="F247" s="123">
        <v>33037</v>
      </c>
      <c r="G247" s="4">
        <v>7475</v>
      </c>
      <c r="H247" s="19">
        <v>25562</v>
      </c>
      <c r="I247" s="4">
        <v>0.32</v>
      </c>
      <c r="J247" s="23">
        <v>17382.16</v>
      </c>
      <c r="K247" s="4"/>
      <c r="L247" s="4"/>
      <c r="M247" s="4"/>
      <c r="N247" s="23">
        <v>24857.16</v>
      </c>
      <c r="O247" s="4"/>
      <c r="P247" s="4">
        <v>251</v>
      </c>
      <c r="Q247" s="59">
        <v>99.032509960159359</v>
      </c>
      <c r="R247" s="19"/>
      <c r="S247" s="59">
        <v>133.28956324857708</v>
      </c>
      <c r="T247" s="4">
        <v>711</v>
      </c>
    </row>
    <row r="248" spans="1:20">
      <c r="A248" s="4" t="s">
        <v>244</v>
      </c>
      <c r="B248" s="4" t="s">
        <v>626</v>
      </c>
      <c r="C248" s="4">
        <v>900</v>
      </c>
      <c r="D248" s="4">
        <v>10800</v>
      </c>
      <c r="E248" s="4" t="s">
        <v>244</v>
      </c>
      <c r="F248" s="123">
        <v>32202</v>
      </c>
      <c r="G248" s="4">
        <v>7475</v>
      </c>
      <c r="H248" s="19">
        <v>24727</v>
      </c>
      <c r="I248" s="4">
        <v>0.32</v>
      </c>
      <c r="J248" s="23">
        <v>16814.359999999997</v>
      </c>
      <c r="K248" s="4"/>
      <c r="L248" s="4"/>
      <c r="M248" s="4"/>
      <c r="N248" s="23">
        <v>24289.359999999997</v>
      </c>
      <c r="O248" s="4"/>
      <c r="P248" s="4">
        <v>251</v>
      </c>
      <c r="Q248" s="59">
        <v>96.770358565737041</v>
      </c>
      <c r="R248" s="19"/>
      <c r="S248" s="59">
        <v>111.60442267725458</v>
      </c>
      <c r="T248" s="4">
        <v>675</v>
      </c>
    </row>
    <row r="249" spans="1:20">
      <c r="A249" s="4" t="s">
        <v>245</v>
      </c>
      <c r="B249" s="4" t="s">
        <v>627</v>
      </c>
      <c r="C249" s="60">
        <v>1300</v>
      </c>
      <c r="D249" s="4">
        <v>15600</v>
      </c>
      <c r="E249" s="4" t="s">
        <v>245</v>
      </c>
      <c r="F249" s="123">
        <v>41136</v>
      </c>
      <c r="G249" s="4">
        <v>7475</v>
      </c>
      <c r="H249" s="19">
        <v>33661</v>
      </c>
      <c r="I249" s="4">
        <v>0.32</v>
      </c>
      <c r="J249" s="23">
        <v>22889.48</v>
      </c>
      <c r="K249" s="4"/>
      <c r="L249" s="4"/>
      <c r="M249" s="4"/>
      <c r="N249" s="23">
        <v>30364.48</v>
      </c>
      <c r="O249" s="4"/>
      <c r="P249" s="4">
        <v>251</v>
      </c>
      <c r="Q249" s="59">
        <v>120.97402390438246</v>
      </c>
      <c r="R249" s="19"/>
      <c r="S249" s="59">
        <v>128.95330333336847</v>
      </c>
      <c r="T249" s="4">
        <v>901</v>
      </c>
    </row>
    <row r="250" spans="1:20">
      <c r="A250" s="4" t="s">
        <v>246</v>
      </c>
      <c r="B250" s="4" t="s">
        <v>628</v>
      </c>
      <c r="C250" s="4">
        <v>850</v>
      </c>
      <c r="D250" s="4">
        <v>10200</v>
      </c>
      <c r="E250" s="4" t="s">
        <v>246</v>
      </c>
      <c r="F250" s="123">
        <v>29363</v>
      </c>
      <c r="G250" s="4">
        <v>7475</v>
      </c>
      <c r="H250" s="19">
        <v>21888</v>
      </c>
      <c r="I250" s="4">
        <v>0.32</v>
      </c>
      <c r="J250" s="23">
        <v>14883.839999999998</v>
      </c>
      <c r="K250" s="4"/>
      <c r="L250" s="4"/>
      <c r="M250" s="4"/>
      <c r="N250" s="23">
        <v>22358.839999999997</v>
      </c>
      <c r="O250" s="4"/>
      <c r="P250" s="4">
        <v>251</v>
      </c>
      <c r="Q250" s="59">
        <v>89.079043824701188</v>
      </c>
      <c r="R250" s="19"/>
      <c r="S250" s="59">
        <v>114.50504587894542</v>
      </c>
      <c r="T250" s="4">
        <v>551</v>
      </c>
    </row>
    <row r="251" spans="1:20">
      <c r="A251" s="4" t="s">
        <v>247</v>
      </c>
      <c r="B251" s="4" t="s">
        <v>629</v>
      </c>
      <c r="C251" s="4">
        <v>932</v>
      </c>
      <c r="D251" s="4">
        <v>11184</v>
      </c>
      <c r="E251" s="4" t="s">
        <v>247</v>
      </c>
      <c r="F251" s="123">
        <v>27017</v>
      </c>
      <c r="G251" s="4">
        <v>7475</v>
      </c>
      <c r="H251" s="19">
        <v>19542</v>
      </c>
      <c r="I251" s="4">
        <v>0.32</v>
      </c>
      <c r="J251" s="23">
        <v>13288.56</v>
      </c>
      <c r="K251" s="4"/>
      <c r="L251" s="4"/>
      <c r="M251" s="4"/>
      <c r="N251" s="23">
        <v>20763.559999999998</v>
      </c>
      <c r="O251" s="4"/>
      <c r="P251" s="4">
        <v>251</v>
      </c>
      <c r="Q251" s="59">
        <v>82.723346613545814</v>
      </c>
      <c r="R251" s="19"/>
      <c r="S251" s="59">
        <v>135.19762507007468</v>
      </c>
      <c r="T251" s="4">
        <v>578</v>
      </c>
    </row>
    <row r="252" spans="1:20">
      <c r="A252" s="13" t="s">
        <v>248</v>
      </c>
      <c r="B252" s="13" t="s">
        <v>388</v>
      </c>
      <c r="C252" s="13">
        <v>715</v>
      </c>
      <c r="D252" s="13">
        <v>8580</v>
      </c>
      <c r="E252" s="13" t="s">
        <v>248</v>
      </c>
      <c r="F252" s="12">
        <v>29286</v>
      </c>
      <c r="G252" s="13">
        <v>7475</v>
      </c>
      <c r="H252" s="13">
        <v>21811</v>
      </c>
      <c r="I252" s="13">
        <v>0.32</v>
      </c>
      <c r="J252" s="11">
        <v>14831.479999999998</v>
      </c>
      <c r="K252" s="13"/>
      <c r="L252" s="13"/>
      <c r="M252" s="13"/>
      <c r="N252" s="11">
        <v>22306.479999999996</v>
      </c>
      <c r="O252" s="13"/>
      <c r="P252" s="13">
        <v>251</v>
      </c>
      <c r="Q252" s="11">
        <v>88.870438247011933</v>
      </c>
      <c r="R252" s="13"/>
      <c r="S252" s="11">
        <v>96.545039826991996</v>
      </c>
      <c r="T252" s="12">
        <v>28897</v>
      </c>
    </row>
    <row r="253" spans="1:20">
      <c r="A253" s="4" t="s">
        <v>249</v>
      </c>
      <c r="B253" s="4" t="s">
        <v>630</v>
      </c>
      <c r="C253" s="4">
        <v>800</v>
      </c>
      <c r="D253" s="4">
        <v>9600</v>
      </c>
      <c r="E253" s="4" t="s">
        <v>249</v>
      </c>
      <c r="F253" s="123">
        <v>30033</v>
      </c>
      <c r="G253" s="4">
        <v>7475</v>
      </c>
      <c r="H253" s="19">
        <v>22558</v>
      </c>
      <c r="I253" s="4">
        <v>0.32</v>
      </c>
      <c r="J253" s="23">
        <v>15339.439999999999</v>
      </c>
      <c r="K253" s="4"/>
      <c r="L253" s="4"/>
      <c r="M253" s="4"/>
      <c r="N253" s="23">
        <v>22814.44</v>
      </c>
      <c r="O253" s="4"/>
      <c r="P253" s="4">
        <v>251</v>
      </c>
      <c r="Q253" s="59">
        <v>90.894183266932259</v>
      </c>
      <c r="R253" s="19"/>
      <c r="S253" s="59">
        <v>105.61731955726287</v>
      </c>
      <c r="T253" s="4">
        <v>109</v>
      </c>
    </row>
    <row r="254" spans="1:20">
      <c r="A254" s="4" t="s">
        <v>250</v>
      </c>
      <c r="B254" s="4" t="s">
        <v>631</v>
      </c>
      <c r="C254" s="4">
        <v>925</v>
      </c>
      <c r="D254" s="4">
        <v>11100</v>
      </c>
      <c r="E254" s="4" t="s">
        <v>250</v>
      </c>
      <c r="F254" s="123">
        <v>28019</v>
      </c>
      <c r="G254" s="4">
        <v>7475</v>
      </c>
      <c r="H254" s="19">
        <v>20544</v>
      </c>
      <c r="I254" s="4">
        <v>0.32</v>
      </c>
      <c r="J254" s="23">
        <v>13969.919999999998</v>
      </c>
      <c r="K254" s="4"/>
      <c r="L254" s="4"/>
      <c r="M254" s="4"/>
      <c r="N254" s="23">
        <v>21444.92</v>
      </c>
      <c r="O254" s="4"/>
      <c r="P254" s="4">
        <v>251</v>
      </c>
      <c r="Q254" s="59">
        <v>85.437928286852582</v>
      </c>
      <c r="R254" s="19"/>
      <c r="S254" s="59">
        <v>129.91888055539494</v>
      </c>
      <c r="T254" s="4">
        <v>964</v>
      </c>
    </row>
    <row r="255" spans="1:20">
      <c r="A255" s="4" t="s">
        <v>251</v>
      </c>
      <c r="B255" s="4" t="s">
        <v>632</v>
      </c>
      <c r="C255" s="4">
        <v>550</v>
      </c>
      <c r="D255" s="4">
        <v>6600</v>
      </c>
      <c r="E255" s="4" t="s">
        <v>251</v>
      </c>
      <c r="F255" s="123">
        <v>23886</v>
      </c>
      <c r="G255" s="4">
        <v>7475</v>
      </c>
      <c r="H255" s="19">
        <v>16411</v>
      </c>
      <c r="I255" s="4">
        <v>0.32</v>
      </c>
      <c r="J255" s="23">
        <v>11159.48</v>
      </c>
      <c r="K255" s="4"/>
      <c r="L255" s="4"/>
      <c r="M255" s="4"/>
      <c r="N255" s="23">
        <v>18634.48</v>
      </c>
      <c r="O255" s="4"/>
      <c r="P255" s="4">
        <v>251</v>
      </c>
      <c r="Q255" s="59">
        <v>74.240956175298805</v>
      </c>
      <c r="R255" s="19"/>
      <c r="S255" s="59">
        <v>88.899717083599867</v>
      </c>
      <c r="T255" s="4">
        <v>734</v>
      </c>
    </row>
    <row r="256" spans="1:20">
      <c r="A256" s="4" t="s">
        <v>252</v>
      </c>
      <c r="B256" s="4" t="s">
        <v>633</v>
      </c>
      <c r="C256" s="4">
        <v>595</v>
      </c>
      <c r="D256" s="4">
        <v>7140</v>
      </c>
      <c r="E256" s="4" t="s">
        <v>252</v>
      </c>
      <c r="F256" s="123">
        <v>28155</v>
      </c>
      <c r="G256" s="4">
        <v>7475</v>
      </c>
      <c r="H256" s="19">
        <v>20680</v>
      </c>
      <c r="I256" s="4">
        <v>0.32</v>
      </c>
      <c r="J256" s="23">
        <v>14062.399999999998</v>
      </c>
      <c r="K256" s="4"/>
      <c r="L256" s="4"/>
      <c r="M256" s="4"/>
      <c r="N256" s="23">
        <v>21537.399999999998</v>
      </c>
      <c r="O256" s="4"/>
      <c r="P256" s="4">
        <v>251</v>
      </c>
      <c r="Q256" s="59">
        <v>85.806374501992025</v>
      </c>
      <c r="R256" s="19"/>
      <c r="S256" s="59">
        <v>83.210601093911066</v>
      </c>
      <c r="T256" s="60">
        <v>1243</v>
      </c>
    </row>
    <row r="257" spans="1:20">
      <c r="A257" s="4" t="s">
        <v>253</v>
      </c>
      <c r="B257" s="4" t="s">
        <v>634</v>
      </c>
      <c r="C257" s="4">
        <v>660</v>
      </c>
      <c r="D257" s="4">
        <v>7920</v>
      </c>
      <c r="E257" s="4" t="s">
        <v>253</v>
      </c>
      <c r="F257" s="123">
        <v>28299</v>
      </c>
      <c r="G257" s="4">
        <v>7475</v>
      </c>
      <c r="H257" s="19">
        <v>20824</v>
      </c>
      <c r="I257" s="4">
        <v>0.32</v>
      </c>
      <c r="J257" s="23">
        <v>14160.319999999998</v>
      </c>
      <c r="K257" s="4"/>
      <c r="L257" s="4"/>
      <c r="M257" s="4"/>
      <c r="N257" s="23">
        <v>21635.32</v>
      </c>
      <c r="O257" s="4"/>
      <c r="P257" s="4">
        <v>251</v>
      </c>
      <c r="Q257" s="59">
        <v>86.196494023904378</v>
      </c>
      <c r="R257" s="19"/>
      <c r="S257" s="59">
        <v>91.883087469933429</v>
      </c>
      <c r="T257" s="4">
        <v>741</v>
      </c>
    </row>
    <row r="258" spans="1:20">
      <c r="A258" s="4" t="s">
        <v>254</v>
      </c>
      <c r="B258" s="4" t="s">
        <v>635</v>
      </c>
      <c r="C258" s="4">
        <v>625</v>
      </c>
      <c r="D258" s="4">
        <v>7500</v>
      </c>
      <c r="E258" s="4" t="s">
        <v>254</v>
      </c>
      <c r="F258" s="123">
        <v>24299</v>
      </c>
      <c r="G258" s="4">
        <v>7475</v>
      </c>
      <c r="H258" s="19">
        <v>16824</v>
      </c>
      <c r="I258" s="4">
        <v>0.32</v>
      </c>
      <c r="J258" s="23">
        <v>11440.32</v>
      </c>
      <c r="K258" s="4"/>
      <c r="L258" s="4"/>
      <c r="M258" s="4"/>
      <c r="N258" s="23">
        <v>18915.32</v>
      </c>
      <c r="O258" s="4"/>
      <c r="P258" s="4">
        <v>251</v>
      </c>
      <c r="Q258" s="59">
        <v>75.359840637450205</v>
      </c>
      <c r="R258" s="19"/>
      <c r="S258" s="59">
        <v>99.522503452228136</v>
      </c>
      <c r="T258" s="60">
        <v>1318</v>
      </c>
    </row>
    <row r="259" spans="1:20">
      <c r="A259" s="4" t="s">
        <v>255</v>
      </c>
      <c r="B259" s="4" t="s">
        <v>636</v>
      </c>
      <c r="C259" s="4">
        <v>800</v>
      </c>
      <c r="D259" s="4">
        <v>9600</v>
      </c>
      <c r="E259" s="4" t="s">
        <v>255</v>
      </c>
      <c r="F259" s="123">
        <v>28354</v>
      </c>
      <c r="G259" s="4">
        <v>7475</v>
      </c>
      <c r="H259" s="19">
        <v>20879</v>
      </c>
      <c r="I259" s="4">
        <v>0.32</v>
      </c>
      <c r="J259" s="23">
        <v>14197.72</v>
      </c>
      <c r="K259" s="4"/>
      <c r="L259" s="4"/>
      <c r="M259" s="4"/>
      <c r="N259" s="23">
        <v>21672.720000000001</v>
      </c>
      <c r="O259" s="4"/>
      <c r="P259" s="4">
        <v>251</v>
      </c>
      <c r="Q259" s="59">
        <v>86.345498007968132</v>
      </c>
      <c r="R259" s="19"/>
      <c r="S259" s="59">
        <v>111.18124536283401</v>
      </c>
      <c r="T259" s="4">
        <v>434</v>
      </c>
    </row>
    <row r="260" spans="1:20">
      <c r="A260" s="4" t="s">
        <v>256</v>
      </c>
      <c r="B260" s="4" t="s">
        <v>637</v>
      </c>
      <c r="C260" s="4">
        <v>800</v>
      </c>
      <c r="D260" s="4">
        <v>9600</v>
      </c>
      <c r="E260" s="4" t="s">
        <v>256</v>
      </c>
      <c r="F260" s="123">
        <v>26780</v>
      </c>
      <c r="G260" s="4">
        <v>7475</v>
      </c>
      <c r="H260" s="19">
        <v>19305</v>
      </c>
      <c r="I260" s="4">
        <v>0.32</v>
      </c>
      <c r="J260" s="23">
        <v>13127.4</v>
      </c>
      <c r="K260" s="4"/>
      <c r="L260" s="4"/>
      <c r="M260" s="4"/>
      <c r="N260" s="23">
        <v>20602.400000000001</v>
      </c>
      <c r="O260" s="4"/>
      <c r="P260" s="4">
        <v>251</v>
      </c>
      <c r="Q260" s="59">
        <v>82.081274900398412</v>
      </c>
      <c r="R260" s="19"/>
      <c r="S260" s="59">
        <v>116.95724769929716</v>
      </c>
      <c r="T260" s="4">
        <v>600</v>
      </c>
    </row>
    <row r="261" spans="1:20">
      <c r="A261" s="4" t="s">
        <v>257</v>
      </c>
      <c r="B261" s="4" t="s">
        <v>638</v>
      </c>
      <c r="C261" s="4">
        <v>695</v>
      </c>
      <c r="D261" s="4">
        <v>8340</v>
      </c>
      <c r="E261" s="4" t="s">
        <v>257</v>
      </c>
      <c r="F261" s="123">
        <v>23743</v>
      </c>
      <c r="G261" s="4">
        <v>7475</v>
      </c>
      <c r="H261" s="19">
        <v>16268</v>
      </c>
      <c r="I261" s="4">
        <v>0.32</v>
      </c>
      <c r="J261" s="23">
        <v>11062.24</v>
      </c>
      <c r="K261" s="4"/>
      <c r="L261" s="4"/>
      <c r="M261" s="4"/>
      <c r="N261" s="23">
        <v>18537.239999999998</v>
      </c>
      <c r="O261" s="4"/>
      <c r="P261" s="4">
        <v>251</v>
      </c>
      <c r="Q261" s="59">
        <v>73.85354581673306</v>
      </c>
      <c r="R261" s="19"/>
      <c r="S261" s="59">
        <v>112.92619613275764</v>
      </c>
      <c r="T261" s="4">
        <v>732</v>
      </c>
    </row>
    <row r="262" spans="1:20">
      <c r="A262" s="4" t="s">
        <v>258</v>
      </c>
      <c r="B262" s="4" t="s">
        <v>639</v>
      </c>
      <c r="C262" s="4">
        <v>725</v>
      </c>
      <c r="D262" s="4">
        <v>8700</v>
      </c>
      <c r="E262" s="4" t="s">
        <v>258</v>
      </c>
      <c r="F262" s="123">
        <v>30000</v>
      </c>
      <c r="G262" s="4">
        <v>7475</v>
      </c>
      <c r="H262" s="19">
        <v>22525</v>
      </c>
      <c r="I262" s="4">
        <v>0.32</v>
      </c>
      <c r="J262" s="23">
        <v>15316.999999999998</v>
      </c>
      <c r="K262" s="4"/>
      <c r="L262" s="4"/>
      <c r="M262" s="4"/>
      <c r="N262" s="23">
        <v>22792</v>
      </c>
      <c r="O262" s="4"/>
      <c r="P262" s="4">
        <v>251</v>
      </c>
      <c r="Q262" s="59">
        <v>90.804780876494021</v>
      </c>
      <c r="R262" s="19"/>
      <c r="S262" s="59">
        <v>95.809933309933314</v>
      </c>
      <c r="T262" s="4">
        <v>509</v>
      </c>
    </row>
    <row r="263" spans="1:20">
      <c r="A263" s="4" t="s">
        <v>259</v>
      </c>
      <c r="B263" s="4" t="s">
        <v>640</v>
      </c>
      <c r="C263" s="60">
        <v>1050</v>
      </c>
      <c r="D263" s="4">
        <v>12600</v>
      </c>
      <c r="E263" s="4" t="s">
        <v>259</v>
      </c>
      <c r="F263" s="123">
        <v>37451</v>
      </c>
      <c r="G263" s="4">
        <v>7475</v>
      </c>
      <c r="H263" s="19">
        <v>29976</v>
      </c>
      <c r="I263" s="4">
        <v>0.32</v>
      </c>
      <c r="J263" s="23">
        <v>20383.679999999997</v>
      </c>
      <c r="K263" s="4"/>
      <c r="L263" s="4"/>
      <c r="M263" s="4"/>
      <c r="N263" s="23">
        <v>27858.679999999997</v>
      </c>
      <c r="O263" s="4"/>
      <c r="P263" s="4">
        <v>251</v>
      </c>
      <c r="Q263" s="59">
        <v>110.99075697211154</v>
      </c>
      <c r="R263" s="19"/>
      <c r="S263" s="59">
        <v>113.52296663014904</v>
      </c>
      <c r="T263" s="4">
        <v>515</v>
      </c>
    </row>
    <row r="264" spans="1:20">
      <c r="A264" s="4" t="s">
        <v>260</v>
      </c>
      <c r="B264" s="4" t="s">
        <v>641</v>
      </c>
      <c r="C264" s="4">
        <v>850</v>
      </c>
      <c r="D264" s="4">
        <v>10200</v>
      </c>
      <c r="E264" s="4" t="s">
        <v>260</v>
      </c>
      <c r="F264" s="123">
        <v>36456</v>
      </c>
      <c r="G264" s="4">
        <v>7475</v>
      </c>
      <c r="H264" s="19">
        <v>28981</v>
      </c>
      <c r="I264" s="4">
        <v>0.32</v>
      </c>
      <c r="J264" s="23">
        <v>19707.079999999998</v>
      </c>
      <c r="K264" s="4"/>
      <c r="L264" s="4"/>
      <c r="M264" s="4"/>
      <c r="N264" s="23">
        <v>27182.079999999998</v>
      </c>
      <c r="O264" s="4"/>
      <c r="P264" s="4">
        <v>251</v>
      </c>
      <c r="Q264" s="59">
        <v>108.29513944223106</v>
      </c>
      <c r="R264" s="19"/>
      <c r="S264" s="59">
        <v>94.187052646449445</v>
      </c>
      <c r="T264" s="4">
        <v>215</v>
      </c>
    </row>
    <row r="265" spans="1:20">
      <c r="A265" s="4" t="s">
        <v>261</v>
      </c>
      <c r="B265" s="4" t="s">
        <v>642</v>
      </c>
      <c r="C265" s="4">
        <v>750</v>
      </c>
      <c r="D265" s="4">
        <v>9000</v>
      </c>
      <c r="E265" s="4" t="s">
        <v>261</v>
      </c>
      <c r="F265" s="123">
        <v>33045</v>
      </c>
      <c r="G265" s="4">
        <v>7475</v>
      </c>
      <c r="H265" s="19">
        <v>25570</v>
      </c>
      <c r="I265" s="4">
        <v>0.32</v>
      </c>
      <c r="J265" s="23">
        <v>17387.599999999999</v>
      </c>
      <c r="K265" s="4"/>
      <c r="L265" s="4"/>
      <c r="M265" s="4"/>
      <c r="N265" s="23">
        <v>24862.6</v>
      </c>
      <c r="O265" s="4"/>
      <c r="P265" s="4">
        <v>251</v>
      </c>
      <c r="Q265" s="59">
        <v>99.05418326693227</v>
      </c>
      <c r="R265" s="19"/>
      <c r="S265" s="59">
        <v>90.859363059374317</v>
      </c>
      <c r="T265" s="60">
        <v>1180</v>
      </c>
    </row>
    <row r="266" spans="1:20">
      <c r="A266" s="4" t="s">
        <v>262</v>
      </c>
      <c r="B266" s="4" t="s">
        <v>643</v>
      </c>
      <c r="C266" s="4">
        <v>650</v>
      </c>
      <c r="D266" s="4">
        <v>7800</v>
      </c>
      <c r="E266" s="4" t="s">
        <v>262</v>
      </c>
      <c r="F266" s="123">
        <v>31007</v>
      </c>
      <c r="G266" s="4">
        <v>7475</v>
      </c>
      <c r="H266" s="19">
        <v>23532</v>
      </c>
      <c r="I266" s="4">
        <v>0.32</v>
      </c>
      <c r="J266" s="23">
        <v>16001.759999999998</v>
      </c>
      <c r="K266" s="4"/>
      <c r="L266" s="4"/>
      <c r="M266" s="4"/>
      <c r="N266" s="23">
        <v>23476.76</v>
      </c>
      <c r="O266" s="4"/>
      <c r="P266" s="4">
        <v>251</v>
      </c>
      <c r="Q266" s="59">
        <v>93.53290836653386</v>
      </c>
      <c r="R266" s="19"/>
      <c r="S266" s="59">
        <v>83.393108759471076</v>
      </c>
      <c r="T266" s="4">
        <v>478</v>
      </c>
    </row>
    <row r="267" spans="1:20">
      <c r="A267" s="4" t="s">
        <v>263</v>
      </c>
      <c r="B267" s="4" t="s">
        <v>644</v>
      </c>
      <c r="C267" s="4">
        <v>850</v>
      </c>
      <c r="D267" s="4">
        <v>10200</v>
      </c>
      <c r="E267" s="4" t="s">
        <v>263</v>
      </c>
      <c r="F267" s="123">
        <v>38062</v>
      </c>
      <c r="G267" s="4">
        <v>7475</v>
      </c>
      <c r="H267" s="19">
        <v>30587</v>
      </c>
      <c r="I267" s="4">
        <v>0.32</v>
      </c>
      <c r="J267" s="23">
        <v>20799.16</v>
      </c>
      <c r="K267" s="4"/>
      <c r="L267" s="4"/>
      <c r="M267" s="4"/>
      <c r="N267" s="23">
        <v>28274.16</v>
      </c>
      <c r="O267" s="4"/>
      <c r="P267" s="4">
        <v>251</v>
      </c>
      <c r="Q267" s="59">
        <v>112.64605577689242</v>
      </c>
      <c r="R267" s="19"/>
      <c r="S267" s="59">
        <v>90.549109151253305</v>
      </c>
      <c r="T267" s="4">
        <v>175</v>
      </c>
    </row>
    <row r="268" spans="1:20">
      <c r="A268" s="4" t="s">
        <v>264</v>
      </c>
      <c r="B268" s="4" t="s">
        <v>645</v>
      </c>
      <c r="C268" s="4">
        <v>925</v>
      </c>
      <c r="D268" s="4">
        <v>11100</v>
      </c>
      <c r="E268" s="4" t="s">
        <v>264</v>
      </c>
      <c r="F268" s="123">
        <v>34220</v>
      </c>
      <c r="G268" s="4">
        <v>7475</v>
      </c>
      <c r="H268" s="19">
        <v>26745</v>
      </c>
      <c r="I268" s="4">
        <v>0.32</v>
      </c>
      <c r="J268" s="23">
        <v>18186.599999999999</v>
      </c>
      <c r="K268" s="4"/>
      <c r="L268" s="4"/>
      <c r="M268" s="4"/>
      <c r="N268" s="23">
        <v>25661.599999999999</v>
      </c>
      <c r="O268" s="4"/>
      <c r="P268" s="4">
        <v>251</v>
      </c>
      <c r="Q268" s="59">
        <v>102.23745019920318</v>
      </c>
      <c r="R268" s="19"/>
      <c r="S268" s="59">
        <v>108.57078280387817</v>
      </c>
      <c r="T268" s="4">
        <v>127</v>
      </c>
    </row>
    <row r="269" spans="1:20">
      <c r="A269" s="4" t="s">
        <v>265</v>
      </c>
      <c r="B269" s="4" t="s">
        <v>646</v>
      </c>
      <c r="C269" s="4">
        <v>775</v>
      </c>
      <c r="D269" s="4">
        <v>9300</v>
      </c>
      <c r="E269" s="4" t="s">
        <v>265</v>
      </c>
      <c r="F269" s="123">
        <v>32754</v>
      </c>
      <c r="G269" s="4">
        <v>7475</v>
      </c>
      <c r="H269" s="19">
        <v>25279</v>
      </c>
      <c r="I269" s="4">
        <v>0.32</v>
      </c>
      <c r="J269" s="23">
        <v>17189.719999999998</v>
      </c>
      <c r="K269" s="4"/>
      <c r="L269" s="4"/>
      <c r="M269" s="4"/>
      <c r="N269" s="23">
        <v>24664.719999999998</v>
      </c>
      <c r="O269" s="4"/>
      <c r="P269" s="4">
        <v>251</v>
      </c>
      <c r="Q269" s="59">
        <v>98.265816733067723</v>
      </c>
      <c r="R269" s="19"/>
      <c r="S269" s="59">
        <v>94.641252769137466</v>
      </c>
      <c r="T269" s="4">
        <v>400</v>
      </c>
    </row>
    <row r="270" spans="1:20">
      <c r="A270" s="4" t="s">
        <v>266</v>
      </c>
      <c r="B270" s="4" t="s">
        <v>647</v>
      </c>
      <c r="C270" s="4">
        <v>650</v>
      </c>
      <c r="D270" s="4">
        <v>7800</v>
      </c>
      <c r="E270" s="4" t="s">
        <v>266</v>
      </c>
      <c r="F270" s="123">
        <v>25611</v>
      </c>
      <c r="G270" s="4">
        <v>7475</v>
      </c>
      <c r="H270" s="19">
        <v>18136</v>
      </c>
      <c r="I270" s="4">
        <v>0.32</v>
      </c>
      <c r="J270" s="23">
        <v>12332.48</v>
      </c>
      <c r="K270" s="4"/>
      <c r="L270" s="4"/>
      <c r="M270" s="4"/>
      <c r="N270" s="23">
        <v>19807.48</v>
      </c>
      <c r="O270" s="4"/>
      <c r="P270" s="4">
        <v>251</v>
      </c>
      <c r="Q270" s="59">
        <v>78.914262948207167</v>
      </c>
      <c r="R270" s="19"/>
      <c r="S270" s="59">
        <v>98.841447776294615</v>
      </c>
      <c r="T270" s="60">
        <v>1720</v>
      </c>
    </row>
    <row r="271" spans="1:20">
      <c r="A271" s="4" t="s">
        <v>267</v>
      </c>
      <c r="B271" s="4" t="s">
        <v>648</v>
      </c>
      <c r="C271" s="4">
        <v>675</v>
      </c>
      <c r="D271" s="4">
        <v>8100</v>
      </c>
      <c r="E271" s="4" t="s">
        <v>267</v>
      </c>
      <c r="F271" s="123">
        <v>23496</v>
      </c>
      <c r="G271" s="4">
        <v>7475</v>
      </c>
      <c r="H271" s="19">
        <v>16021</v>
      </c>
      <c r="I271" s="4">
        <v>0.32</v>
      </c>
      <c r="J271" s="23">
        <v>10894.279999999999</v>
      </c>
      <c r="K271" s="4"/>
      <c r="L271" s="4"/>
      <c r="M271" s="4"/>
      <c r="N271" s="23">
        <v>18369.28</v>
      </c>
      <c r="O271" s="4"/>
      <c r="P271" s="4">
        <v>251</v>
      </c>
      <c r="Q271" s="59">
        <v>73.184382470119516</v>
      </c>
      <c r="R271" s="19"/>
      <c r="S271" s="59">
        <v>110.67935161312802</v>
      </c>
      <c r="T271" s="4">
        <v>372</v>
      </c>
    </row>
    <row r="272" spans="1:20">
      <c r="A272" s="4" t="s">
        <v>268</v>
      </c>
      <c r="B272" s="4" t="s">
        <v>649</v>
      </c>
      <c r="C272" s="4">
        <v>525</v>
      </c>
      <c r="D272" s="4">
        <v>6300</v>
      </c>
      <c r="E272" s="4" t="s">
        <v>268</v>
      </c>
      <c r="F272" s="123">
        <v>22410</v>
      </c>
      <c r="G272" s="4">
        <v>7475</v>
      </c>
      <c r="H272" s="19">
        <v>14935</v>
      </c>
      <c r="I272" s="4">
        <v>0.32</v>
      </c>
      <c r="J272" s="23">
        <v>10155.799999999999</v>
      </c>
      <c r="K272" s="4"/>
      <c r="L272" s="4"/>
      <c r="M272" s="4"/>
      <c r="N272" s="23">
        <v>17630.8</v>
      </c>
      <c r="O272" s="4"/>
      <c r="P272" s="4">
        <v>251</v>
      </c>
      <c r="Q272" s="59">
        <v>70.242231075697205</v>
      </c>
      <c r="R272" s="19"/>
      <c r="S272" s="59">
        <v>89.689634049504278</v>
      </c>
      <c r="T272" s="4">
        <v>455</v>
      </c>
    </row>
    <row r="273" spans="1:20">
      <c r="A273" s="4" t="s">
        <v>269</v>
      </c>
      <c r="B273" s="4" t="s">
        <v>650</v>
      </c>
      <c r="C273" s="4">
        <v>750</v>
      </c>
      <c r="D273" s="4">
        <v>9000</v>
      </c>
      <c r="E273" s="4" t="s">
        <v>269</v>
      </c>
      <c r="F273" s="123">
        <v>27967</v>
      </c>
      <c r="G273" s="4">
        <v>7475</v>
      </c>
      <c r="H273" s="19">
        <v>20492</v>
      </c>
      <c r="I273" s="4">
        <v>0.32</v>
      </c>
      <c r="J273" s="23">
        <v>13934.56</v>
      </c>
      <c r="K273" s="4"/>
      <c r="L273" s="4"/>
      <c r="M273" s="4"/>
      <c r="N273" s="23">
        <v>21409.559999999998</v>
      </c>
      <c r="O273" s="4"/>
      <c r="P273" s="4">
        <v>251</v>
      </c>
      <c r="Q273" s="59">
        <v>85.297051792828682</v>
      </c>
      <c r="R273" s="19"/>
      <c r="S273" s="59">
        <v>105.5136116762792</v>
      </c>
      <c r="T273" s="4">
        <v>250</v>
      </c>
    </row>
    <row r="274" spans="1:20">
      <c r="A274" s="4" t="s">
        <v>270</v>
      </c>
      <c r="B274" s="4" t="s">
        <v>651</v>
      </c>
      <c r="C274" s="4">
        <v>600</v>
      </c>
      <c r="D274" s="4">
        <v>7200</v>
      </c>
      <c r="E274" s="4" t="s">
        <v>270</v>
      </c>
      <c r="F274" s="123">
        <v>25416</v>
      </c>
      <c r="G274" s="4">
        <v>7475</v>
      </c>
      <c r="H274" s="19">
        <v>17941</v>
      </c>
      <c r="I274" s="4">
        <v>0.32</v>
      </c>
      <c r="J274" s="23">
        <v>12199.88</v>
      </c>
      <c r="K274" s="4"/>
      <c r="L274" s="4"/>
      <c r="M274" s="4"/>
      <c r="N274" s="23">
        <v>19674.879999999997</v>
      </c>
      <c r="O274" s="4"/>
      <c r="P274" s="4">
        <v>251</v>
      </c>
      <c r="Q274" s="59">
        <v>78.385976095617522</v>
      </c>
      <c r="R274" s="19"/>
      <c r="S274" s="59">
        <v>91.853165051070206</v>
      </c>
      <c r="T274" s="4">
        <v>381</v>
      </c>
    </row>
    <row r="275" spans="1:20">
      <c r="A275" s="4" t="s">
        <v>271</v>
      </c>
      <c r="B275" s="4" t="s">
        <v>652</v>
      </c>
      <c r="C275" s="4">
        <v>695</v>
      </c>
      <c r="D275" s="4">
        <v>8340</v>
      </c>
      <c r="E275" s="4" t="s">
        <v>271</v>
      </c>
      <c r="F275" s="123">
        <v>29494</v>
      </c>
      <c r="G275" s="4">
        <v>7475</v>
      </c>
      <c r="H275" s="19">
        <v>22019</v>
      </c>
      <c r="I275" s="4">
        <v>0.32</v>
      </c>
      <c r="J275" s="23">
        <v>14972.919999999998</v>
      </c>
      <c r="K275" s="4"/>
      <c r="L275" s="4"/>
      <c r="M275" s="4"/>
      <c r="N275" s="23">
        <v>22447.919999999998</v>
      </c>
      <c r="O275" s="4"/>
      <c r="P275" s="4">
        <v>251</v>
      </c>
      <c r="Q275" s="59">
        <v>89.433944223107559</v>
      </c>
      <c r="R275" s="19"/>
      <c r="S275" s="59">
        <v>93.253183368436822</v>
      </c>
      <c r="T275" s="4">
        <v>262</v>
      </c>
    </row>
    <row r="276" spans="1:20">
      <c r="A276" s="4" t="s">
        <v>272</v>
      </c>
      <c r="B276" s="4" t="s">
        <v>653</v>
      </c>
      <c r="C276" s="4">
        <v>700</v>
      </c>
      <c r="D276" s="4">
        <v>8400</v>
      </c>
      <c r="E276" s="4" t="s">
        <v>272</v>
      </c>
      <c r="F276" s="123">
        <v>28817</v>
      </c>
      <c r="G276" s="4">
        <v>7475</v>
      </c>
      <c r="H276" s="19">
        <v>21342</v>
      </c>
      <c r="I276" s="4">
        <v>0.32</v>
      </c>
      <c r="J276" s="23">
        <v>14512.56</v>
      </c>
      <c r="K276" s="4"/>
      <c r="L276" s="4"/>
      <c r="M276" s="4"/>
      <c r="N276" s="23">
        <v>21987.559999999998</v>
      </c>
      <c r="O276" s="4"/>
      <c r="P276" s="4">
        <v>251</v>
      </c>
      <c r="Q276" s="59">
        <v>87.599840637450185</v>
      </c>
      <c r="R276" s="19"/>
      <c r="S276" s="59">
        <v>95.890585403746499</v>
      </c>
      <c r="T276" s="60">
        <v>4952</v>
      </c>
    </row>
    <row r="277" spans="1:20">
      <c r="A277" s="4" t="s">
        <v>273</v>
      </c>
      <c r="B277" s="4" t="s">
        <v>654</v>
      </c>
      <c r="C277" s="4">
        <v>750</v>
      </c>
      <c r="D277" s="4">
        <v>9000</v>
      </c>
      <c r="E277" s="4" t="s">
        <v>273</v>
      </c>
      <c r="F277" s="123">
        <v>29598</v>
      </c>
      <c r="G277" s="4">
        <v>7475</v>
      </c>
      <c r="H277" s="19">
        <v>22123</v>
      </c>
      <c r="I277" s="4">
        <v>0.32</v>
      </c>
      <c r="J277" s="23">
        <v>15043.64</v>
      </c>
      <c r="K277" s="4"/>
      <c r="L277" s="4"/>
      <c r="M277" s="4"/>
      <c r="N277" s="23">
        <v>22518.639999999999</v>
      </c>
      <c r="O277" s="4"/>
      <c r="P277" s="4">
        <v>251</v>
      </c>
      <c r="Q277" s="59">
        <v>89.715697211155373</v>
      </c>
      <c r="R277" s="19"/>
      <c r="S277" s="59">
        <v>100.31689302728762</v>
      </c>
      <c r="T277" s="4">
        <v>761</v>
      </c>
    </row>
    <row r="278" spans="1:20">
      <c r="A278" s="4" t="s">
        <v>274</v>
      </c>
      <c r="B278" s="4" t="s">
        <v>655</v>
      </c>
      <c r="C278" s="4">
        <v>725</v>
      </c>
      <c r="D278" s="4">
        <v>8700</v>
      </c>
      <c r="E278" s="4" t="s">
        <v>274</v>
      </c>
      <c r="F278" s="123">
        <v>30191</v>
      </c>
      <c r="G278" s="4">
        <v>7475</v>
      </c>
      <c r="H278" s="19">
        <v>22716</v>
      </c>
      <c r="I278" s="4">
        <v>0.32</v>
      </c>
      <c r="J278" s="23">
        <v>15446.88</v>
      </c>
      <c r="K278" s="4"/>
      <c r="L278" s="4"/>
      <c r="M278" s="4"/>
      <c r="N278" s="23">
        <v>22921.879999999997</v>
      </c>
      <c r="O278" s="4"/>
      <c r="P278" s="4">
        <v>251</v>
      </c>
      <c r="Q278" s="59">
        <v>91.322231075697204</v>
      </c>
      <c r="R278" s="19"/>
      <c r="S278" s="59">
        <v>95.267054883805343</v>
      </c>
      <c r="T278" s="4">
        <v>470</v>
      </c>
    </row>
    <row r="279" spans="1:20">
      <c r="A279" s="4" t="s">
        <v>275</v>
      </c>
      <c r="B279" s="4" t="s">
        <v>656</v>
      </c>
      <c r="C279" s="4">
        <v>678</v>
      </c>
      <c r="D279" s="4">
        <v>8136</v>
      </c>
      <c r="E279" s="4" t="s">
        <v>275</v>
      </c>
      <c r="F279" s="123">
        <v>27664</v>
      </c>
      <c r="G279" s="4">
        <v>7475</v>
      </c>
      <c r="H279" s="19">
        <v>20189</v>
      </c>
      <c r="I279" s="4">
        <v>0.32</v>
      </c>
      <c r="J279" s="23">
        <v>13728.519999999999</v>
      </c>
      <c r="K279" s="4"/>
      <c r="L279" s="4"/>
      <c r="M279" s="4"/>
      <c r="N279" s="23">
        <v>21203.519999999997</v>
      </c>
      <c r="O279" s="4"/>
      <c r="P279" s="4">
        <v>251</v>
      </c>
      <c r="Q279" s="59">
        <v>84.476175298804762</v>
      </c>
      <c r="R279" s="19"/>
      <c r="S279" s="59">
        <v>96.311178521302139</v>
      </c>
      <c r="T279" s="4">
        <v>239</v>
      </c>
    </row>
    <row r="280" spans="1:20">
      <c r="A280" s="4" t="s">
        <v>276</v>
      </c>
      <c r="B280" s="4" t="s">
        <v>657</v>
      </c>
      <c r="C280" s="4">
        <v>675</v>
      </c>
      <c r="D280" s="4">
        <v>8100</v>
      </c>
      <c r="E280" s="4" t="s">
        <v>276</v>
      </c>
      <c r="F280" s="123">
        <v>28659</v>
      </c>
      <c r="G280" s="4">
        <v>7475</v>
      </c>
      <c r="H280" s="19">
        <v>21184</v>
      </c>
      <c r="I280" s="4">
        <v>0.32</v>
      </c>
      <c r="J280" s="23">
        <v>14405.119999999999</v>
      </c>
      <c r="K280" s="4"/>
      <c r="L280" s="4"/>
      <c r="M280" s="4"/>
      <c r="N280" s="23">
        <v>21880.12</v>
      </c>
      <c r="O280" s="4"/>
      <c r="P280" s="4">
        <v>251</v>
      </c>
      <c r="Q280" s="59">
        <v>87.171792828685255</v>
      </c>
      <c r="R280" s="19"/>
      <c r="S280" s="59">
        <v>92.91996570402722</v>
      </c>
      <c r="T280" s="4">
        <v>351</v>
      </c>
    </row>
    <row r="281" spans="1:20">
      <c r="A281" s="4" t="s">
        <v>277</v>
      </c>
      <c r="B281" s="4" t="s">
        <v>658</v>
      </c>
      <c r="C281" s="4">
        <v>625</v>
      </c>
      <c r="D281" s="4">
        <v>7500</v>
      </c>
      <c r="E281" s="4" t="s">
        <v>277</v>
      </c>
      <c r="F281" s="123">
        <v>23600</v>
      </c>
      <c r="G281" s="4">
        <v>7475</v>
      </c>
      <c r="H281" s="19">
        <v>16125</v>
      </c>
      <c r="I281" s="4">
        <v>0.32</v>
      </c>
      <c r="J281" s="23">
        <v>10964.999999999998</v>
      </c>
      <c r="K281" s="4"/>
      <c r="L281" s="4"/>
      <c r="M281" s="4"/>
      <c r="N281" s="23">
        <v>18440</v>
      </c>
      <c r="O281" s="4"/>
      <c r="P281" s="4">
        <v>251</v>
      </c>
      <c r="Q281" s="59">
        <v>73.466135458167329</v>
      </c>
      <c r="R281" s="19"/>
      <c r="S281" s="59">
        <v>102.08785249457701</v>
      </c>
      <c r="T281" s="4">
        <v>522</v>
      </c>
    </row>
    <row r="282" spans="1:20">
      <c r="A282" s="4" t="s">
        <v>278</v>
      </c>
      <c r="B282" s="4" t="s">
        <v>659</v>
      </c>
      <c r="C282" s="4">
        <v>795</v>
      </c>
      <c r="D282" s="4">
        <v>9540</v>
      </c>
      <c r="E282" s="4" t="s">
        <v>278</v>
      </c>
      <c r="F282" s="123">
        <v>37662</v>
      </c>
      <c r="G282" s="4">
        <v>7475</v>
      </c>
      <c r="H282" s="19">
        <v>30187</v>
      </c>
      <c r="I282" s="4">
        <v>0.32</v>
      </c>
      <c r="J282" s="23">
        <v>20527.16</v>
      </c>
      <c r="K282" s="4"/>
      <c r="L282" s="4"/>
      <c r="M282" s="4"/>
      <c r="N282" s="23">
        <v>28002.16</v>
      </c>
      <c r="O282" s="4"/>
      <c r="P282" s="4">
        <v>251</v>
      </c>
      <c r="Q282" s="59">
        <v>111.56239043824701</v>
      </c>
      <c r="R282" s="19"/>
      <c r="S282" s="59">
        <v>85.512689021132658</v>
      </c>
      <c r="T282" s="4">
        <v>149</v>
      </c>
    </row>
    <row r="283" spans="1:20">
      <c r="A283" s="4" t="s">
        <v>279</v>
      </c>
      <c r="B283" s="4" t="s">
        <v>660</v>
      </c>
      <c r="C283" s="4">
        <v>650</v>
      </c>
      <c r="D283" s="4">
        <v>7800</v>
      </c>
      <c r="E283" s="4" t="s">
        <v>279</v>
      </c>
      <c r="F283" s="123">
        <v>25388</v>
      </c>
      <c r="G283" s="4">
        <v>7475</v>
      </c>
      <c r="H283" s="19">
        <v>17913</v>
      </c>
      <c r="I283" s="4">
        <v>0.32</v>
      </c>
      <c r="J283" s="23">
        <v>12180.839999999998</v>
      </c>
      <c r="K283" s="4"/>
      <c r="L283" s="4"/>
      <c r="M283" s="4"/>
      <c r="N283" s="23">
        <v>19655.839999999997</v>
      </c>
      <c r="O283" s="4"/>
      <c r="P283" s="4">
        <v>251</v>
      </c>
      <c r="Q283" s="59">
        <v>78.310119521912341</v>
      </c>
      <c r="R283" s="19"/>
      <c r="S283" s="59">
        <v>99.603985380426394</v>
      </c>
      <c r="T283" s="4">
        <v>353</v>
      </c>
    </row>
    <row r="284" spans="1:20">
      <c r="A284" s="4" t="s">
        <v>280</v>
      </c>
      <c r="B284" s="4" t="s">
        <v>661</v>
      </c>
      <c r="C284" s="4">
        <v>695</v>
      </c>
      <c r="D284" s="4">
        <v>8340</v>
      </c>
      <c r="E284" s="4" t="s">
        <v>280</v>
      </c>
      <c r="F284" s="123">
        <v>27586</v>
      </c>
      <c r="G284" s="4">
        <v>7475</v>
      </c>
      <c r="H284" s="19">
        <v>20111</v>
      </c>
      <c r="I284" s="4">
        <v>0.32</v>
      </c>
      <c r="J284" s="23">
        <v>13675.48</v>
      </c>
      <c r="K284" s="4"/>
      <c r="L284" s="4"/>
      <c r="M284" s="4"/>
      <c r="N284" s="23">
        <v>21150.48</v>
      </c>
      <c r="O284" s="4"/>
      <c r="P284" s="4">
        <v>251</v>
      </c>
      <c r="Q284" s="59">
        <v>84.264860557768927</v>
      </c>
      <c r="R284" s="19"/>
      <c r="S284" s="59">
        <v>98.973640314546046</v>
      </c>
      <c r="T284" s="4">
        <v>793</v>
      </c>
    </row>
    <row r="285" spans="1:20">
      <c r="A285" s="4" t="s">
        <v>281</v>
      </c>
      <c r="B285" s="4" t="s">
        <v>662</v>
      </c>
      <c r="C285" s="4">
        <v>750</v>
      </c>
      <c r="D285" s="4">
        <v>9000</v>
      </c>
      <c r="E285" s="4" t="s">
        <v>281</v>
      </c>
      <c r="F285" s="123">
        <v>27120</v>
      </c>
      <c r="G285" s="4">
        <v>7475</v>
      </c>
      <c r="H285" s="19">
        <v>19645</v>
      </c>
      <c r="I285" s="4">
        <v>0.32</v>
      </c>
      <c r="J285" s="23">
        <v>13358.599999999999</v>
      </c>
      <c r="K285" s="4"/>
      <c r="L285" s="4"/>
      <c r="M285" s="4"/>
      <c r="N285" s="23">
        <v>20833.599999999999</v>
      </c>
      <c r="O285" s="4"/>
      <c r="P285" s="4">
        <v>251</v>
      </c>
      <c r="Q285" s="59">
        <v>83.002390438247005</v>
      </c>
      <c r="R285" s="19"/>
      <c r="S285" s="59">
        <v>108.43061208816528</v>
      </c>
      <c r="T285" s="4">
        <v>283</v>
      </c>
    </row>
    <row r="286" spans="1:20">
      <c r="A286" s="4" t="s">
        <v>282</v>
      </c>
      <c r="B286" s="4" t="s">
        <v>663</v>
      </c>
      <c r="C286" s="4">
        <v>700</v>
      </c>
      <c r="D286" s="4">
        <v>8400</v>
      </c>
      <c r="E286" s="4" t="s">
        <v>282</v>
      </c>
      <c r="F286" s="123">
        <v>26554</v>
      </c>
      <c r="G286" s="4">
        <v>7475</v>
      </c>
      <c r="H286" s="19">
        <v>19079</v>
      </c>
      <c r="I286" s="4">
        <v>0.32</v>
      </c>
      <c r="J286" s="23">
        <v>12973.72</v>
      </c>
      <c r="K286" s="4"/>
      <c r="L286" s="4"/>
      <c r="M286" s="4"/>
      <c r="N286" s="23">
        <v>20448.72</v>
      </c>
      <c r="O286" s="4"/>
      <c r="P286" s="4">
        <v>251</v>
      </c>
      <c r="Q286" s="59">
        <v>81.469003984063747</v>
      </c>
      <c r="R286" s="19"/>
      <c r="S286" s="59">
        <v>103.10669812095819</v>
      </c>
      <c r="T286" s="4">
        <v>270</v>
      </c>
    </row>
    <row r="287" spans="1:20">
      <c r="A287" s="4" t="s">
        <v>283</v>
      </c>
      <c r="B287" s="4" t="s">
        <v>664</v>
      </c>
      <c r="C287" s="4">
        <v>825</v>
      </c>
      <c r="D287" s="4">
        <v>9900</v>
      </c>
      <c r="E287" s="4" t="s">
        <v>283</v>
      </c>
      <c r="F287" s="123">
        <v>33826</v>
      </c>
      <c r="G287" s="4">
        <v>7475</v>
      </c>
      <c r="H287" s="19">
        <v>26351</v>
      </c>
      <c r="I287" s="4">
        <v>0.32</v>
      </c>
      <c r="J287" s="23">
        <v>17918.679999999997</v>
      </c>
      <c r="K287" s="4"/>
      <c r="L287" s="4"/>
      <c r="M287" s="4"/>
      <c r="N287" s="23">
        <v>25393.679999999997</v>
      </c>
      <c r="O287" s="4"/>
      <c r="P287" s="4">
        <v>251</v>
      </c>
      <c r="Q287" s="59">
        <v>101.17003984063744</v>
      </c>
      <c r="R287" s="19"/>
      <c r="S287" s="59">
        <v>97.855056848790724</v>
      </c>
      <c r="T287" s="4">
        <v>761</v>
      </c>
    </row>
    <row r="288" spans="1:20">
      <c r="A288" s="4" t="s">
        <v>284</v>
      </c>
      <c r="B288" s="4" t="s">
        <v>665</v>
      </c>
      <c r="C288" s="4">
        <v>625</v>
      </c>
      <c r="D288" s="4">
        <v>7500</v>
      </c>
      <c r="E288" s="4" t="s">
        <v>284</v>
      </c>
      <c r="F288" s="123">
        <v>29291</v>
      </c>
      <c r="G288" s="4">
        <v>7475</v>
      </c>
      <c r="H288" s="19">
        <v>21816</v>
      </c>
      <c r="I288" s="4">
        <v>0.32</v>
      </c>
      <c r="J288" s="23">
        <v>14834.88</v>
      </c>
      <c r="K288" s="4"/>
      <c r="L288" s="4"/>
      <c r="M288" s="4"/>
      <c r="N288" s="23">
        <v>22309.879999999997</v>
      </c>
      <c r="O288" s="4"/>
      <c r="P288" s="4">
        <v>251</v>
      </c>
      <c r="Q288" s="59">
        <v>88.883984063745004</v>
      </c>
      <c r="R288" s="19"/>
      <c r="S288" s="59">
        <v>84.379656008907276</v>
      </c>
      <c r="T288" s="60">
        <v>5248</v>
      </c>
    </row>
    <row r="289" spans="1:20">
      <c r="A289" s="4" t="s">
        <v>285</v>
      </c>
      <c r="B289" s="4" t="s">
        <v>666</v>
      </c>
      <c r="C289" s="4">
        <v>650</v>
      </c>
      <c r="D289" s="4">
        <v>7800</v>
      </c>
      <c r="E289" s="4" t="s">
        <v>285</v>
      </c>
      <c r="F289" s="123">
        <v>26388</v>
      </c>
      <c r="G289" s="4">
        <v>7475</v>
      </c>
      <c r="H289" s="19">
        <v>18913</v>
      </c>
      <c r="I289" s="4">
        <v>0.32</v>
      </c>
      <c r="J289" s="23">
        <v>12860.839999999998</v>
      </c>
      <c r="K289" s="4"/>
      <c r="L289" s="4"/>
      <c r="M289" s="4"/>
      <c r="N289" s="23">
        <v>20335.839999999997</v>
      </c>
      <c r="O289" s="4"/>
      <c r="P289" s="4">
        <v>251</v>
      </c>
      <c r="Q289" s="59">
        <v>81.019282868525877</v>
      </c>
      <c r="R289" s="19"/>
      <c r="S289" s="59">
        <v>96.273377445928006</v>
      </c>
      <c r="T289" s="4">
        <v>275</v>
      </c>
    </row>
    <row r="290" spans="1:20">
      <c r="A290" s="4" t="s">
        <v>286</v>
      </c>
      <c r="B290" s="4" t="s">
        <v>667</v>
      </c>
      <c r="C290" s="4">
        <v>700</v>
      </c>
      <c r="D290" s="4">
        <v>8400</v>
      </c>
      <c r="E290" s="4" t="s">
        <v>286</v>
      </c>
      <c r="F290" s="123">
        <v>30105</v>
      </c>
      <c r="G290" s="4">
        <v>7475</v>
      </c>
      <c r="H290" s="19">
        <v>22630</v>
      </c>
      <c r="I290" s="4">
        <v>0.32</v>
      </c>
      <c r="J290" s="23">
        <v>15388.399999999998</v>
      </c>
      <c r="K290" s="4"/>
      <c r="L290" s="4"/>
      <c r="M290" s="4"/>
      <c r="N290" s="23">
        <v>22863.399999999998</v>
      </c>
      <c r="O290" s="4"/>
      <c r="P290" s="4">
        <v>251</v>
      </c>
      <c r="Q290" s="59">
        <v>91.089243027888443</v>
      </c>
      <c r="R290" s="19"/>
      <c r="S290" s="59">
        <v>92.217255526299681</v>
      </c>
      <c r="T290" s="4">
        <v>640</v>
      </c>
    </row>
    <row r="291" spans="1:20">
      <c r="A291" s="4" t="s">
        <v>287</v>
      </c>
      <c r="B291" s="4" t="s">
        <v>668</v>
      </c>
      <c r="C291" s="4">
        <v>675</v>
      </c>
      <c r="D291" s="4">
        <v>8100</v>
      </c>
      <c r="E291" s="4" t="s">
        <v>287</v>
      </c>
      <c r="F291" s="123">
        <v>30050</v>
      </c>
      <c r="G291" s="4">
        <v>7475</v>
      </c>
      <c r="H291" s="19">
        <v>22575</v>
      </c>
      <c r="I291" s="4">
        <v>0.32</v>
      </c>
      <c r="J291" s="23">
        <v>15350.999999999998</v>
      </c>
      <c r="K291" s="4"/>
      <c r="L291" s="4"/>
      <c r="M291" s="4"/>
      <c r="N291" s="23">
        <v>22826</v>
      </c>
      <c r="O291" s="4"/>
      <c r="P291" s="4">
        <v>251</v>
      </c>
      <c r="Q291" s="59">
        <v>90.940239043824704</v>
      </c>
      <c r="R291" s="19"/>
      <c r="S291" s="59">
        <v>89.069482169455881</v>
      </c>
      <c r="T291" s="4">
        <v>342</v>
      </c>
    </row>
    <row r="292" spans="1:20">
      <c r="A292" s="4" t="s">
        <v>288</v>
      </c>
      <c r="B292" s="4" t="s">
        <v>669</v>
      </c>
      <c r="C292" s="4">
        <v>550</v>
      </c>
      <c r="D292" s="4">
        <v>6600</v>
      </c>
      <c r="E292" s="4" t="s">
        <v>288</v>
      </c>
      <c r="F292" s="123">
        <v>26347</v>
      </c>
      <c r="G292" s="4">
        <v>7475</v>
      </c>
      <c r="H292" s="19">
        <v>18872</v>
      </c>
      <c r="I292" s="4">
        <v>0.32</v>
      </c>
      <c r="J292" s="23">
        <v>12832.96</v>
      </c>
      <c r="K292" s="4"/>
      <c r="L292" s="4"/>
      <c r="M292" s="4"/>
      <c r="N292" s="23">
        <v>20307.96</v>
      </c>
      <c r="O292" s="4"/>
      <c r="P292" s="4">
        <v>251</v>
      </c>
      <c r="Q292" s="59">
        <v>80.908207171314743</v>
      </c>
      <c r="R292" s="19"/>
      <c r="S292" s="59">
        <v>81.573924707356127</v>
      </c>
      <c r="T292" s="4">
        <v>308</v>
      </c>
    </row>
    <row r="293" spans="1:20">
      <c r="A293" s="4" t="s">
        <v>289</v>
      </c>
      <c r="B293" s="4" t="s">
        <v>670</v>
      </c>
      <c r="C293" s="4">
        <v>650</v>
      </c>
      <c r="D293" s="4">
        <v>7800</v>
      </c>
      <c r="E293" s="4" t="s">
        <v>289</v>
      </c>
      <c r="F293" s="123">
        <v>29774</v>
      </c>
      <c r="G293" s="4">
        <v>7475</v>
      </c>
      <c r="H293" s="19">
        <v>22299</v>
      </c>
      <c r="I293" s="4">
        <v>0.32</v>
      </c>
      <c r="J293" s="23">
        <v>15163.319999999998</v>
      </c>
      <c r="K293" s="4"/>
      <c r="L293" s="4"/>
      <c r="M293" s="4"/>
      <c r="N293" s="23">
        <v>22638.32</v>
      </c>
      <c r="O293" s="4"/>
      <c r="P293" s="4">
        <v>251</v>
      </c>
      <c r="Q293" s="59">
        <v>90.192509960159356</v>
      </c>
      <c r="R293" s="19"/>
      <c r="S293" s="59">
        <v>86.481682386325488</v>
      </c>
      <c r="T293" s="4">
        <v>429</v>
      </c>
    </row>
    <row r="294" spans="1:20">
      <c r="A294" s="4" t="s">
        <v>290</v>
      </c>
      <c r="B294" s="4" t="s">
        <v>671</v>
      </c>
      <c r="C294" s="4">
        <v>675</v>
      </c>
      <c r="D294" s="4">
        <v>8100</v>
      </c>
      <c r="E294" s="4" t="s">
        <v>290</v>
      </c>
      <c r="F294" s="123">
        <v>29744</v>
      </c>
      <c r="G294" s="4">
        <v>7475</v>
      </c>
      <c r="H294" s="19">
        <v>22269</v>
      </c>
      <c r="I294" s="4">
        <v>0.32</v>
      </c>
      <c r="J294" s="23">
        <v>15142.919999999998</v>
      </c>
      <c r="K294" s="4"/>
      <c r="L294" s="4"/>
      <c r="M294" s="4"/>
      <c r="N294" s="23">
        <v>22617.919999999998</v>
      </c>
      <c r="O294" s="4"/>
      <c r="P294" s="4">
        <v>251</v>
      </c>
      <c r="Q294" s="59">
        <v>90.111235059760943</v>
      </c>
      <c r="R294" s="19"/>
      <c r="S294" s="59">
        <v>89.888902250958552</v>
      </c>
      <c r="T294" s="4">
        <v>563</v>
      </c>
    </row>
    <row r="295" spans="1:20">
      <c r="A295" s="4" t="s">
        <v>291</v>
      </c>
      <c r="B295" s="4" t="s">
        <v>672</v>
      </c>
      <c r="C295" s="4">
        <v>850</v>
      </c>
      <c r="D295" s="4">
        <v>10200</v>
      </c>
      <c r="E295" s="4" t="s">
        <v>291</v>
      </c>
      <c r="F295" s="123">
        <v>32694</v>
      </c>
      <c r="G295" s="4">
        <v>7475</v>
      </c>
      <c r="H295" s="19">
        <v>25219</v>
      </c>
      <c r="I295" s="4">
        <v>0.32</v>
      </c>
      <c r="J295" s="23">
        <v>17148.919999999998</v>
      </c>
      <c r="K295" s="4"/>
      <c r="L295" s="4"/>
      <c r="M295" s="4"/>
      <c r="N295" s="23">
        <v>24623.919999999998</v>
      </c>
      <c r="O295" s="4"/>
      <c r="P295" s="4">
        <v>251</v>
      </c>
      <c r="Q295" s="59">
        <v>98.103266932270913</v>
      </c>
      <c r="R295" s="19"/>
      <c r="S295" s="59">
        <v>103.9720726837969</v>
      </c>
      <c r="T295" s="4">
        <v>127</v>
      </c>
    </row>
    <row r="296" spans="1:20">
      <c r="A296" s="4" t="s">
        <v>292</v>
      </c>
      <c r="B296" s="4" t="s">
        <v>673</v>
      </c>
      <c r="C296" s="4">
        <v>550</v>
      </c>
      <c r="D296" s="4">
        <v>6600</v>
      </c>
      <c r="E296" s="4" t="s">
        <v>292</v>
      </c>
      <c r="F296" s="123">
        <v>25958</v>
      </c>
      <c r="G296" s="4">
        <v>7475</v>
      </c>
      <c r="H296" s="19">
        <v>18483</v>
      </c>
      <c r="I296" s="4">
        <v>0.32</v>
      </c>
      <c r="J296" s="23">
        <v>12568.439999999999</v>
      </c>
      <c r="K296" s="4"/>
      <c r="L296" s="4"/>
      <c r="M296" s="4"/>
      <c r="N296" s="23">
        <v>20043.439999999999</v>
      </c>
      <c r="O296" s="4"/>
      <c r="P296" s="4">
        <v>251</v>
      </c>
      <c r="Q296" s="59">
        <v>79.854342629482062</v>
      </c>
      <c r="R296" s="19"/>
      <c r="S296" s="59">
        <v>82.650483150596912</v>
      </c>
      <c r="T296" s="4">
        <v>639</v>
      </c>
    </row>
    <row r="297" spans="1:20">
      <c r="A297" s="4" t="s">
        <v>293</v>
      </c>
      <c r="B297" s="4" t="s">
        <v>674</v>
      </c>
      <c r="C297" s="4">
        <v>600</v>
      </c>
      <c r="D297" s="4">
        <v>7200</v>
      </c>
      <c r="E297" s="4" t="s">
        <v>293</v>
      </c>
      <c r="F297" s="123">
        <v>29144</v>
      </c>
      <c r="G297" s="4">
        <v>7475</v>
      </c>
      <c r="H297" s="19">
        <v>21669</v>
      </c>
      <c r="I297" s="4">
        <v>0.32</v>
      </c>
      <c r="J297" s="23">
        <v>14734.919999999998</v>
      </c>
      <c r="K297" s="4"/>
      <c r="L297" s="4"/>
      <c r="M297" s="4"/>
      <c r="N297" s="23">
        <v>22209.919999999998</v>
      </c>
      <c r="O297" s="4"/>
      <c r="P297" s="4">
        <v>251</v>
      </c>
      <c r="Q297" s="59">
        <v>88.485737051792825</v>
      </c>
      <c r="R297" s="19"/>
      <c r="S297" s="59">
        <v>81.369045903812349</v>
      </c>
      <c r="T297" s="4">
        <v>441</v>
      </c>
    </row>
    <row r="298" spans="1:20">
      <c r="A298" s="4" t="s">
        <v>294</v>
      </c>
      <c r="B298" s="4" t="s">
        <v>675</v>
      </c>
      <c r="C298" s="4">
        <v>525</v>
      </c>
      <c r="D298" s="4">
        <v>6300</v>
      </c>
      <c r="E298" s="4" t="s">
        <v>294</v>
      </c>
      <c r="F298" s="123">
        <v>22016</v>
      </c>
      <c r="G298" s="4">
        <v>7475</v>
      </c>
      <c r="H298" s="19">
        <v>14541</v>
      </c>
      <c r="I298" s="4">
        <v>0.32</v>
      </c>
      <c r="J298" s="23">
        <v>9887.8799999999992</v>
      </c>
      <c r="K298" s="4"/>
      <c r="L298" s="4"/>
      <c r="M298" s="4"/>
      <c r="N298" s="23">
        <v>17362.879999999997</v>
      </c>
      <c r="O298" s="4"/>
      <c r="P298" s="4">
        <v>251</v>
      </c>
      <c r="Q298" s="59">
        <v>69.174820717131468</v>
      </c>
      <c r="R298" s="19"/>
      <c r="S298" s="59">
        <v>91.073600692972605</v>
      </c>
      <c r="T298" s="60">
        <v>1025</v>
      </c>
    </row>
    <row r="299" spans="1:20">
      <c r="A299" s="4" t="s">
        <v>295</v>
      </c>
      <c r="B299" s="4" t="s">
        <v>676</v>
      </c>
      <c r="C299" s="4">
        <v>735</v>
      </c>
      <c r="D299" s="4">
        <v>8820</v>
      </c>
      <c r="E299" s="4" t="s">
        <v>295</v>
      </c>
      <c r="F299" s="123">
        <v>32579</v>
      </c>
      <c r="G299" s="4">
        <v>7475</v>
      </c>
      <c r="H299" s="19">
        <v>25104</v>
      </c>
      <c r="I299" s="4">
        <v>0.32</v>
      </c>
      <c r="J299" s="23">
        <v>17070.719999999998</v>
      </c>
      <c r="K299" s="4"/>
      <c r="L299" s="4"/>
      <c r="M299" s="4"/>
      <c r="N299" s="23">
        <v>24545.719999999998</v>
      </c>
      <c r="O299" s="4"/>
      <c r="P299" s="4">
        <v>251</v>
      </c>
      <c r="Q299" s="59">
        <v>97.791713147410348</v>
      </c>
      <c r="R299" s="19"/>
      <c r="S299" s="59">
        <v>90.191691260227856</v>
      </c>
      <c r="T299" s="4">
        <v>191</v>
      </c>
    </row>
    <row r="300" spans="1:20">
      <c r="A300" s="4" t="s">
        <v>296</v>
      </c>
      <c r="B300" s="4" t="s">
        <v>677</v>
      </c>
      <c r="C300" s="4">
        <v>800</v>
      </c>
      <c r="D300" s="4">
        <v>9600</v>
      </c>
      <c r="E300" s="4" t="s">
        <v>296</v>
      </c>
      <c r="F300" s="123">
        <v>33225</v>
      </c>
      <c r="G300" s="4">
        <v>7475</v>
      </c>
      <c r="H300" s="19">
        <v>25750</v>
      </c>
      <c r="I300" s="4">
        <v>0.32</v>
      </c>
      <c r="J300" s="23">
        <v>17510</v>
      </c>
      <c r="K300" s="4"/>
      <c r="L300" s="4"/>
      <c r="M300" s="4"/>
      <c r="N300" s="23">
        <v>24985</v>
      </c>
      <c r="O300" s="4"/>
      <c r="P300" s="4">
        <v>251</v>
      </c>
      <c r="Q300" s="59">
        <v>99.541832669322716</v>
      </c>
      <c r="R300" s="19"/>
      <c r="S300" s="59">
        <v>96.441865119071437</v>
      </c>
      <c r="T300" s="4">
        <v>268</v>
      </c>
    </row>
    <row r="301" spans="1:20">
      <c r="A301" s="4" t="s">
        <v>297</v>
      </c>
      <c r="B301" s="4" t="s">
        <v>678</v>
      </c>
      <c r="C301" s="4">
        <v>795</v>
      </c>
      <c r="D301" s="4">
        <v>9540</v>
      </c>
      <c r="E301" s="4" t="s">
        <v>297</v>
      </c>
      <c r="F301" s="123">
        <v>29574</v>
      </c>
      <c r="G301" s="4">
        <v>7475</v>
      </c>
      <c r="H301" s="19">
        <v>22099</v>
      </c>
      <c r="I301" s="4">
        <v>0.32</v>
      </c>
      <c r="J301" s="23">
        <v>15027.319999999998</v>
      </c>
      <c r="K301" s="4"/>
      <c r="L301" s="4"/>
      <c r="M301" s="4"/>
      <c r="N301" s="23">
        <v>22502.32</v>
      </c>
      <c r="O301" s="4"/>
      <c r="P301" s="4">
        <v>251</v>
      </c>
      <c r="Q301" s="59">
        <v>89.650677290836654</v>
      </c>
      <c r="R301" s="19"/>
      <c r="S301" s="59">
        <v>106.41302763448391</v>
      </c>
      <c r="T301" s="60">
        <v>2035</v>
      </c>
    </row>
    <row r="302" spans="1:20">
      <c r="A302" s="4" t="s">
        <v>298</v>
      </c>
      <c r="B302" s="4" t="s">
        <v>679</v>
      </c>
      <c r="C302" s="4">
        <v>675</v>
      </c>
      <c r="D302" s="4">
        <v>8100</v>
      </c>
      <c r="E302" s="4" t="s">
        <v>298</v>
      </c>
      <c r="F302" s="123">
        <v>27901</v>
      </c>
      <c r="G302" s="4">
        <v>7475</v>
      </c>
      <c r="H302" s="19">
        <v>20426</v>
      </c>
      <c r="I302" s="4">
        <v>0.32</v>
      </c>
      <c r="J302" s="23">
        <v>13889.679999999998</v>
      </c>
      <c r="K302" s="4"/>
      <c r="L302" s="4"/>
      <c r="M302" s="4"/>
      <c r="N302" s="23">
        <v>21364.68</v>
      </c>
      <c r="O302" s="4"/>
      <c r="P302" s="4">
        <v>251</v>
      </c>
      <c r="Q302" s="59">
        <v>85.118247011952192</v>
      </c>
      <c r="R302" s="19"/>
      <c r="S302" s="59">
        <v>95.161734226770534</v>
      </c>
      <c r="T302" s="4">
        <v>429</v>
      </c>
    </row>
    <row r="303" spans="1:20">
      <c r="A303" s="4" t="s">
        <v>299</v>
      </c>
      <c r="B303" s="4" t="s">
        <v>680</v>
      </c>
      <c r="C303" s="4">
        <v>900</v>
      </c>
      <c r="D303" s="4">
        <v>10800</v>
      </c>
      <c r="E303" s="4" t="s">
        <v>299</v>
      </c>
      <c r="F303" s="123">
        <v>27900</v>
      </c>
      <c r="G303" s="4">
        <v>7475</v>
      </c>
      <c r="H303" s="19">
        <v>20425</v>
      </c>
      <c r="I303" s="4">
        <v>0.32</v>
      </c>
      <c r="J303" s="23">
        <v>13888.999999999998</v>
      </c>
      <c r="K303" s="4"/>
      <c r="L303" s="4"/>
      <c r="M303" s="4"/>
      <c r="N303" s="23">
        <v>21364</v>
      </c>
      <c r="O303" s="4"/>
      <c r="P303" s="4">
        <v>251</v>
      </c>
      <c r="Q303" s="59">
        <v>85.115537848605584</v>
      </c>
      <c r="R303" s="19"/>
      <c r="S303" s="59">
        <v>126.88635087062347</v>
      </c>
      <c r="T303" s="4">
        <v>786</v>
      </c>
    </row>
    <row r="304" spans="1:20">
      <c r="A304" s="4" t="s">
        <v>300</v>
      </c>
      <c r="B304" s="4" t="s">
        <v>681</v>
      </c>
      <c r="C304" s="4">
        <v>775</v>
      </c>
      <c r="D304" s="4">
        <v>9300</v>
      </c>
      <c r="E304" s="4" t="s">
        <v>300</v>
      </c>
      <c r="F304" s="123">
        <v>32042</v>
      </c>
      <c r="G304" s="4">
        <v>7475</v>
      </c>
      <c r="H304" s="19">
        <v>24567</v>
      </c>
      <c r="I304" s="4">
        <v>0.32</v>
      </c>
      <c r="J304" s="23">
        <v>16705.559999999998</v>
      </c>
      <c r="K304" s="4"/>
      <c r="L304" s="4"/>
      <c r="M304" s="4"/>
      <c r="N304" s="23">
        <v>24180.559999999998</v>
      </c>
      <c r="O304" s="4"/>
      <c r="P304" s="4">
        <v>251</v>
      </c>
      <c r="Q304" s="59">
        <v>96.33689243027888</v>
      </c>
      <c r="R304" s="19"/>
      <c r="S304" s="59">
        <v>96.536225794605258</v>
      </c>
      <c r="T304" s="4">
        <v>289</v>
      </c>
    </row>
    <row r="305" spans="1:21">
      <c r="A305" s="4" t="s">
        <v>301</v>
      </c>
      <c r="B305" s="4" t="s">
        <v>682</v>
      </c>
      <c r="C305" s="4">
        <v>750</v>
      </c>
      <c r="D305" s="4">
        <v>9000</v>
      </c>
      <c r="E305" s="4" t="s">
        <v>301</v>
      </c>
      <c r="F305" s="123">
        <v>30955</v>
      </c>
      <c r="G305" s="4">
        <v>7475</v>
      </c>
      <c r="H305" s="19">
        <v>23480</v>
      </c>
      <c r="I305" s="4">
        <v>0.32</v>
      </c>
      <c r="J305" s="23">
        <v>15966.399999999998</v>
      </c>
      <c r="K305" s="4"/>
      <c r="L305" s="4"/>
      <c r="M305" s="4"/>
      <c r="N305" s="23">
        <v>23441.399999999998</v>
      </c>
      <c r="O305" s="4"/>
      <c r="P305" s="4">
        <v>251</v>
      </c>
      <c r="Q305" s="59">
        <v>93.392031872509946</v>
      </c>
      <c r="R305" s="19"/>
      <c r="S305" s="59">
        <v>96.367964370728728</v>
      </c>
      <c r="T305" s="4">
        <v>275</v>
      </c>
    </row>
    <row r="306" spans="1:21">
      <c r="A306" s="4" t="s">
        <v>302</v>
      </c>
      <c r="B306" s="4" t="s">
        <v>683</v>
      </c>
      <c r="C306" s="4">
        <v>725</v>
      </c>
      <c r="D306" s="4">
        <v>8700</v>
      </c>
      <c r="E306" s="4" t="s">
        <v>302</v>
      </c>
      <c r="F306" s="123">
        <v>29266</v>
      </c>
      <c r="G306" s="4">
        <v>7475</v>
      </c>
      <c r="H306" s="19">
        <v>21791</v>
      </c>
      <c r="I306" s="4">
        <v>0.32</v>
      </c>
      <c r="J306" s="23">
        <v>14817.88</v>
      </c>
      <c r="K306" s="4"/>
      <c r="L306" s="4"/>
      <c r="M306" s="4"/>
      <c r="N306" s="23">
        <v>22292.879999999997</v>
      </c>
      <c r="O306" s="4"/>
      <c r="P306" s="4">
        <v>251</v>
      </c>
      <c r="Q306" s="59">
        <v>88.816254980079677</v>
      </c>
      <c r="R306" s="19"/>
      <c r="S306" s="59">
        <v>97.955042147986262</v>
      </c>
      <c r="T306" s="4">
        <v>256</v>
      </c>
    </row>
    <row r="307" spans="1:21">
      <c r="A307" s="4" t="s">
        <v>303</v>
      </c>
      <c r="B307" s="4" t="s">
        <v>684</v>
      </c>
      <c r="C307" s="4">
        <v>900</v>
      </c>
      <c r="D307" s="4">
        <v>10800</v>
      </c>
      <c r="E307" s="4" t="s">
        <v>303</v>
      </c>
      <c r="F307" s="123">
        <v>33637</v>
      </c>
      <c r="G307" s="4">
        <v>7475</v>
      </c>
      <c r="H307" s="19">
        <v>26162</v>
      </c>
      <c r="I307" s="4">
        <v>0.32</v>
      </c>
      <c r="J307" s="23">
        <v>17790.16</v>
      </c>
      <c r="K307" s="4"/>
      <c r="L307" s="4"/>
      <c r="M307" s="4"/>
      <c r="N307" s="23">
        <v>25265.16</v>
      </c>
      <c r="O307" s="4"/>
      <c r="P307" s="4">
        <v>251</v>
      </c>
      <c r="Q307" s="59">
        <v>100.65800796812749</v>
      </c>
      <c r="R307" s="19"/>
      <c r="S307" s="59">
        <v>107.29399695074166</v>
      </c>
      <c r="T307" s="60">
        <v>3225</v>
      </c>
    </row>
    <row r="308" spans="1:21">
      <c r="A308" s="4" t="s">
        <v>304</v>
      </c>
      <c r="B308" s="4" t="s">
        <v>685</v>
      </c>
      <c r="C308" s="4">
        <v>950</v>
      </c>
      <c r="D308" s="4">
        <v>11400</v>
      </c>
      <c r="E308" s="4" t="s">
        <v>304</v>
      </c>
      <c r="F308" s="123">
        <v>39942</v>
      </c>
      <c r="G308" s="4">
        <v>7475</v>
      </c>
      <c r="H308" s="19">
        <v>32467</v>
      </c>
      <c r="I308" s="4">
        <v>0.32</v>
      </c>
      <c r="J308" s="23">
        <v>22077.559999999998</v>
      </c>
      <c r="K308" s="4"/>
      <c r="L308" s="4"/>
      <c r="M308" s="4"/>
      <c r="N308" s="23">
        <v>29552.559999999998</v>
      </c>
      <c r="O308" s="4"/>
      <c r="P308" s="4">
        <v>251</v>
      </c>
      <c r="Q308" s="59">
        <v>117.73928286852589</v>
      </c>
      <c r="R308" s="19"/>
      <c r="S308" s="59">
        <v>96.82409916433636</v>
      </c>
      <c r="T308" s="4">
        <v>521</v>
      </c>
    </row>
    <row r="309" spans="1:21">
      <c r="A309" s="4" t="s">
        <v>305</v>
      </c>
      <c r="B309" s="4" t="s">
        <v>686</v>
      </c>
      <c r="C309" s="4">
        <v>975</v>
      </c>
      <c r="D309" s="4">
        <v>11700</v>
      </c>
      <c r="E309" s="4" t="s">
        <v>305</v>
      </c>
      <c r="F309" s="123">
        <v>37866</v>
      </c>
      <c r="G309" s="4">
        <v>7475</v>
      </c>
      <c r="H309" s="19">
        <v>30391</v>
      </c>
      <c r="I309" s="4">
        <v>0.32</v>
      </c>
      <c r="J309" s="23">
        <v>20665.879999999997</v>
      </c>
      <c r="K309" s="4"/>
      <c r="L309" s="4"/>
      <c r="M309" s="4"/>
      <c r="N309" s="23">
        <v>28140.879999999997</v>
      </c>
      <c r="O309" s="4"/>
      <c r="P309" s="4">
        <v>251</v>
      </c>
      <c r="Q309" s="59">
        <v>112.11505976095617</v>
      </c>
      <c r="R309" s="19"/>
      <c r="S309" s="59">
        <v>104.35707767489859</v>
      </c>
      <c r="T309" s="4">
        <v>215</v>
      </c>
    </row>
    <row r="310" spans="1:21">
      <c r="A310" s="4" t="s">
        <v>306</v>
      </c>
      <c r="B310" s="4" t="s">
        <v>687</v>
      </c>
      <c r="C310" s="4">
        <v>995</v>
      </c>
      <c r="D310" s="4">
        <v>11940</v>
      </c>
      <c r="E310" s="4" t="s">
        <v>306</v>
      </c>
      <c r="F310" s="123">
        <v>33586</v>
      </c>
      <c r="G310" s="4">
        <v>7475</v>
      </c>
      <c r="H310" s="19">
        <v>26111</v>
      </c>
      <c r="I310" s="4">
        <v>0.32</v>
      </c>
      <c r="J310" s="23">
        <v>17755.48</v>
      </c>
      <c r="K310" s="4"/>
      <c r="L310" s="4"/>
      <c r="M310" s="4"/>
      <c r="N310" s="23">
        <v>25230.48</v>
      </c>
      <c r="O310" s="4"/>
      <c r="P310" s="4">
        <v>251</v>
      </c>
      <c r="Q310" s="59">
        <v>100.5198406374502</v>
      </c>
      <c r="R310" s="19"/>
      <c r="S310" s="59">
        <v>118.78252018986559</v>
      </c>
      <c r="T310" s="4">
        <v>457</v>
      </c>
    </row>
    <row r="311" spans="1:21">
      <c r="A311" s="4" t="s">
        <v>307</v>
      </c>
      <c r="B311" s="4" t="s">
        <v>688</v>
      </c>
      <c r="C311" s="4">
        <v>913</v>
      </c>
      <c r="D311" s="4">
        <v>10956</v>
      </c>
      <c r="E311" s="4" t="s">
        <v>307</v>
      </c>
      <c r="F311" s="123">
        <v>32138</v>
      </c>
      <c r="G311" s="4">
        <v>7475</v>
      </c>
      <c r="H311" s="19">
        <v>24663</v>
      </c>
      <c r="I311" s="4">
        <v>0.32</v>
      </c>
      <c r="J311" s="23">
        <v>16770.84</v>
      </c>
      <c r="K311" s="4"/>
      <c r="L311" s="4"/>
      <c r="M311" s="4"/>
      <c r="N311" s="23">
        <v>24245.84</v>
      </c>
      <c r="O311" s="4"/>
      <c r="P311" s="4">
        <v>251</v>
      </c>
      <c r="Q311" s="59">
        <v>96.596972111553782</v>
      </c>
      <c r="R311" s="19"/>
      <c r="S311" s="59">
        <v>113.41970416368333</v>
      </c>
      <c r="T311" s="4">
        <v>142</v>
      </c>
    </row>
    <row r="312" spans="1:21">
      <c r="A312" s="4" t="s">
        <v>308</v>
      </c>
      <c r="B312" s="4" t="s">
        <v>689</v>
      </c>
      <c r="C312" s="4">
        <v>850</v>
      </c>
      <c r="D312" s="4">
        <v>10200</v>
      </c>
      <c r="E312" s="4" t="s">
        <v>308</v>
      </c>
      <c r="F312" s="123">
        <v>34751</v>
      </c>
      <c r="G312" s="4">
        <v>7475</v>
      </c>
      <c r="H312" s="19">
        <v>27276</v>
      </c>
      <c r="I312" s="4">
        <v>0.32</v>
      </c>
      <c r="J312" s="23">
        <v>18547.679999999997</v>
      </c>
      <c r="K312" s="4"/>
      <c r="L312" s="4"/>
      <c r="M312" s="4"/>
      <c r="N312" s="23">
        <v>26022.679999999997</v>
      </c>
      <c r="O312" s="4"/>
      <c r="P312" s="4">
        <v>251</v>
      </c>
      <c r="Q312" s="59">
        <v>103.67601593625497</v>
      </c>
      <c r="R312" s="19"/>
      <c r="S312" s="59">
        <v>98.383410163749474</v>
      </c>
      <c r="T312" s="4">
        <v>367</v>
      </c>
    </row>
    <row r="313" spans="1:21">
      <c r="A313" s="29" t="s">
        <v>309</v>
      </c>
      <c r="B313" s="29" t="s">
        <v>690</v>
      </c>
      <c r="C313" s="29">
        <v>925</v>
      </c>
      <c r="D313" s="29">
        <v>11100</v>
      </c>
      <c r="E313" s="29" t="s">
        <v>309</v>
      </c>
      <c r="F313" s="29"/>
      <c r="G313" s="29">
        <v>7475</v>
      </c>
      <c r="H313" s="29">
        <v>-7475</v>
      </c>
      <c r="I313" s="29">
        <v>0.32</v>
      </c>
      <c r="J313" s="39">
        <v>-5082.9999999999991</v>
      </c>
      <c r="K313" s="29"/>
      <c r="L313" s="29"/>
      <c r="M313" s="29"/>
      <c r="N313" s="39"/>
      <c r="O313" s="29"/>
      <c r="P313" s="29">
        <v>251</v>
      </c>
      <c r="Q313" s="82" t="s">
        <v>377</v>
      </c>
      <c r="R313" s="29"/>
      <c r="S313" s="82" t="s">
        <v>377</v>
      </c>
      <c r="T313" s="29">
        <v>261</v>
      </c>
      <c r="U313" s="120" t="s">
        <v>378</v>
      </c>
    </row>
    <row r="314" spans="1:21">
      <c r="A314" s="4" t="s">
        <v>310</v>
      </c>
      <c r="B314" s="4" t="s">
        <v>691</v>
      </c>
      <c r="C314" s="4">
        <v>895</v>
      </c>
      <c r="D314" s="4">
        <v>10740</v>
      </c>
      <c r="E314" s="4" t="s">
        <v>310</v>
      </c>
      <c r="F314" s="123">
        <v>33381</v>
      </c>
      <c r="G314" s="4">
        <v>7475</v>
      </c>
      <c r="H314" s="19">
        <v>25906</v>
      </c>
      <c r="I314" s="4">
        <v>0.32</v>
      </c>
      <c r="J314" s="23">
        <v>17616.079999999998</v>
      </c>
      <c r="K314" s="4"/>
      <c r="L314" s="4"/>
      <c r="M314" s="4"/>
      <c r="N314" s="23">
        <v>25091.079999999998</v>
      </c>
      <c r="O314" s="4"/>
      <c r="P314" s="4">
        <v>251</v>
      </c>
      <c r="Q314" s="59">
        <v>99.964462151394414</v>
      </c>
      <c r="R314" s="19"/>
      <c r="S314" s="59">
        <v>107.43818121818592</v>
      </c>
      <c r="T314" s="4">
        <v>217</v>
      </c>
    </row>
    <row r="315" spans="1:21">
      <c r="A315" s="4" t="s">
        <v>311</v>
      </c>
      <c r="B315" s="4" t="s">
        <v>692</v>
      </c>
      <c r="C315" s="4">
        <v>850</v>
      </c>
      <c r="D315" s="4">
        <v>10200</v>
      </c>
      <c r="E315" s="4" t="s">
        <v>311</v>
      </c>
      <c r="F315" s="123">
        <v>33232</v>
      </c>
      <c r="G315" s="4">
        <v>7475</v>
      </c>
      <c r="H315" s="19">
        <v>25757</v>
      </c>
      <c r="I315" s="4">
        <v>0.32</v>
      </c>
      <c r="J315" s="23">
        <v>17514.759999999998</v>
      </c>
      <c r="K315" s="4"/>
      <c r="L315" s="4"/>
      <c r="M315" s="4"/>
      <c r="N315" s="23">
        <v>24989.759999999998</v>
      </c>
      <c r="O315" s="4"/>
      <c r="P315" s="4">
        <v>251</v>
      </c>
      <c r="Q315" s="59">
        <v>99.560796812749004</v>
      </c>
      <c r="R315" s="19"/>
      <c r="S315" s="59">
        <v>102.44996350505167</v>
      </c>
      <c r="T315" s="4">
        <v>186</v>
      </c>
    </row>
    <row r="316" spans="1:21">
      <c r="A316" s="4" t="s">
        <v>312</v>
      </c>
      <c r="B316" s="4" t="s">
        <v>693</v>
      </c>
      <c r="C316" s="4">
        <v>874</v>
      </c>
      <c r="D316" s="4">
        <v>10488</v>
      </c>
      <c r="E316" s="4" t="s">
        <v>312</v>
      </c>
      <c r="F316" s="123">
        <v>28636</v>
      </c>
      <c r="G316" s="4">
        <v>7475</v>
      </c>
      <c r="H316" s="19">
        <v>21161</v>
      </c>
      <c r="I316" s="4">
        <v>0.32</v>
      </c>
      <c r="J316" s="23">
        <v>14389.48</v>
      </c>
      <c r="K316" s="4"/>
      <c r="L316" s="4"/>
      <c r="M316" s="4"/>
      <c r="N316" s="23">
        <v>21864.48</v>
      </c>
      <c r="O316" s="4"/>
      <c r="P316" s="4">
        <v>251</v>
      </c>
      <c r="Q316" s="59">
        <v>87.109482071713146</v>
      </c>
      <c r="R316" s="19"/>
      <c r="S316" s="59">
        <v>120.4002107527826</v>
      </c>
      <c r="T316" s="4">
        <v>128</v>
      </c>
    </row>
    <row r="317" spans="1:21">
      <c r="A317" s="4" t="s">
        <v>313</v>
      </c>
      <c r="B317" s="4" t="s">
        <v>694</v>
      </c>
      <c r="C317" s="4">
        <v>875</v>
      </c>
      <c r="D317" s="4">
        <v>10500</v>
      </c>
      <c r="E317" s="4" t="s">
        <v>313</v>
      </c>
      <c r="F317" s="123">
        <v>34172</v>
      </c>
      <c r="G317" s="4">
        <v>7475</v>
      </c>
      <c r="H317" s="19">
        <v>26697</v>
      </c>
      <c r="I317" s="4">
        <v>0.32</v>
      </c>
      <c r="J317" s="23">
        <v>18153.96</v>
      </c>
      <c r="K317" s="4"/>
      <c r="L317" s="4"/>
      <c r="M317" s="4"/>
      <c r="N317" s="23">
        <v>25628.959999999999</v>
      </c>
      <c r="O317" s="4"/>
      <c r="P317" s="4">
        <v>251</v>
      </c>
      <c r="Q317" s="59">
        <v>102.10741035856573</v>
      </c>
      <c r="R317" s="19"/>
      <c r="S317" s="59">
        <v>102.83288904426868</v>
      </c>
      <c r="T317" s="4">
        <v>238</v>
      </c>
    </row>
    <row r="318" spans="1:21">
      <c r="A318" s="4" t="s">
        <v>314</v>
      </c>
      <c r="B318" s="4" t="s">
        <v>695</v>
      </c>
      <c r="C318" s="4">
        <v>950</v>
      </c>
      <c r="D318" s="4">
        <v>11400</v>
      </c>
      <c r="E318" s="4" t="s">
        <v>314</v>
      </c>
      <c r="F318" s="123">
        <v>29831</v>
      </c>
      <c r="G318" s="4">
        <v>7475</v>
      </c>
      <c r="H318" s="19">
        <v>22356</v>
      </c>
      <c r="I318" s="4">
        <v>0.32</v>
      </c>
      <c r="J318" s="23">
        <v>15202.079999999998</v>
      </c>
      <c r="K318" s="4"/>
      <c r="L318" s="4"/>
      <c r="M318" s="4"/>
      <c r="N318" s="23">
        <v>22677.079999999998</v>
      </c>
      <c r="O318" s="4"/>
      <c r="P318" s="4">
        <v>251</v>
      </c>
      <c r="Q318" s="59">
        <v>90.346932270916327</v>
      </c>
      <c r="R318" s="19"/>
      <c r="S318" s="59">
        <v>126.18026659517011</v>
      </c>
      <c r="T318" s="4">
        <v>493</v>
      </c>
    </row>
    <row r="319" spans="1:21">
      <c r="A319" s="4" t="s">
        <v>315</v>
      </c>
      <c r="B319" s="4" t="s">
        <v>696</v>
      </c>
      <c r="C319" s="4">
        <v>725</v>
      </c>
      <c r="D319" s="4">
        <v>8700</v>
      </c>
      <c r="E319" s="4" t="s">
        <v>315</v>
      </c>
      <c r="F319" s="123">
        <v>26971</v>
      </c>
      <c r="G319" s="4">
        <v>7475</v>
      </c>
      <c r="H319" s="19">
        <v>19496</v>
      </c>
      <c r="I319" s="4">
        <v>0.32</v>
      </c>
      <c r="J319" s="23">
        <v>13257.279999999999</v>
      </c>
      <c r="K319" s="4"/>
      <c r="L319" s="4"/>
      <c r="M319" s="4"/>
      <c r="N319" s="23">
        <v>20732.28</v>
      </c>
      <c r="O319" s="4"/>
      <c r="P319" s="4">
        <v>251</v>
      </c>
      <c r="Q319" s="59">
        <v>82.598725099601594</v>
      </c>
      <c r="R319" s="19"/>
      <c r="S319" s="59">
        <v>105.32850221972691</v>
      </c>
      <c r="T319" s="60">
        <v>2423</v>
      </c>
    </row>
    <row r="320" spans="1:21">
      <c r="A320" s="4" t="s">
        <v>316</v>
      </c>
      <c r="B320" s="4" t="s">
        <v>697</v>
      </c>
      <c r="C320" s="4">
        <v>725</v>
      </c>
      <c r="D320" s="4">
        <v>8700</v>
      </c>
      <c r="E320" s="4" t="s">
        <v>316</v>
      </c>
      <c r="F320" s="123">
        <v>21328</v>
      </c>
      <c r="G320" s="4">
        <v>7475</v>
      </c>
      <c r="H320" s="19">
        <v>13853</v>
      </c>
      <c r="I320" s="4">
        <v>0.32</v>
      </c>
      <c r="J320" s="23">
        <v>9420.0399999999991</v>
      </c>
      <c r="K320" s="4"/>
      <c r="L320" s="4"/>
      <c r="M320" s="4"/>
      <c r="N320" s="23">
        <v>16895.04</v>
      </c>
      <c r="O320" s="4"/>
      <c r="P320" s="4">
        <v>251</v>
      </c>
      <c r="Q320" s="59">
        <v>67.310916334661357</v>
      </c>
      <c r="R320" s="19"/>
      <c r="S320" s="59">
        <v>129.25095175862265</v>
      </c>
      <c r="T320" s="4">
        <v>116</v>
      </c>
    </row>
    <row r="321" spans="1:21">
      <c r="A321" s="4" t="s">
        <v>317</v>
      </c>
      <c r="B321" s="4" t="s">
        <v>698</v>
      </c>
      <c r="C321" s="4">
        <v>695</v>
      </c>
      <c r="D321" s="4">
        <v>8340</v>
      </c>
      <c r="E321" s="4" t="s">
        <v>317</v>
      </c>
      <c r="F321" s="123">
        <v>22802</v>
      </c>
      <c r="G321" s="4">
        <v>7475</v>
      </c>
      <c r="H321" s="19">
        <v>15327</v>
      </c>
      <c r="I321" s="4">
        <v>0.32</v>
      </c>
      <c r="J321" s="23">
        <v>10422.359999999999</v>
      </c>
      <c r="K321" s="4"/>
      <c r="L321" s="4"/>
      <c r="M321" s="4"/>
      <c r="N321" s="23">
        <v>17897.36</v>
      </c>
      <c r="O321" s="4"/>
      <c r="P321" s="4">
        <v>251</v>
      </c>
      <c r="Q321" s="59">
        <v>71.304223107569726</v>
      </c>
      <c r="R321" s="19"/>
      <c r="S321" s="59">
        <v>116.96361921534795</v>
      </c>
      <c r="T321" s="4">
        <v>593</v>
      </c>
    </row>
    <row r="322" spans="1:21">
      <c r="A322" s="4" t="s">
        <v>318</v>
      </c>
      <c r="B322" s="4" t="s">
        <v>699</v>
      </c>
      <c r="C322" s="4">
        <v>748</v>
      </c>
      <c r="D322" s="4">
        <v>8976</v>
      </c>
      <c r="E322" s="4" t="s">
        <v>318</v>
      </c>
      <c r="F322" s="123">
        <v>27990</v>
      </c>
      <c r="G322" s="4">
        <v>7475</v>
      </c>
      <c r="H322" s="19">
        <v>20515</v>
      </c>
      <c r="I322" s="4">
        <v>0.32</v>
      </c>
      <c r="J322" s="23">
        <v>13950.199999999999</v>
      </c>
      <c r="K322" s="4"/>
      <c r="L322" s="4"/>
      <c r="M322" s="4"/>
      <c r="N322" s="23">
        <v>21425.199999999997</v>
      </c>
      <c r="O322" s="4"/>
      <c r="P322" s="4">
        <v>251</v>
      </c>
      <c r="Q322" s="59">
        <v>85.359362549800778</v>
      </c>
      <c r="R322" s="19"/>
      <c r="S322" s="59">
        <v>105.15542445344737</v>
      </c>
      <c r="T322" s="4">
        <v>444</v>
      </c>
    </row>
    <row r="323" spans="1:21">
      <c r="A323" s="4" t="s">
        <v>319</v>
      </c>
      <c r="B323" s="4" t="s">
        <v>700</v>
      </c>
      <c r="C323" s="4">
        <v>795</v>
      </c>
      <c r="D323" s="4">
        <v>9540</v>
      </c>
      <c r="E323" s="4" t="s">
        <v>319</v>
      </c>
      <c r="F323" s="123">
        <v>26447</v>
      </c>
      <c r="G323" s="4">
        <v>7475</v>
      </c>
      <c r="H323" s="19">
        <v>18972</v>
      </c>
      <c r="I323" s="4">
        <v>0.32</v>
      </c>
      <c r="J323" s="23">
        <v>12900.96</v>
      </c>
      <c r="K323" s="4"/>
      <c r="L323" s="4"/>
      <c r="M323" s="4"/>
      <c r="N323" s="23">
        <v>20375.96</v>
      </c>
      <c r="O323" s="4"/>
      <c r="P323" s="4">
        <v>251</v>
      </c>
      <c r="Q323" s="59">
        <v>81.179123505976094</v>
      </c>
      <c r="R323" s="19"/>
      <c r="S323" s="59">
        <v>117.51789854318521</v>
      </c>
      <c r="T323" s="4">
        <v>264</v>
      </c>
    </row>
    <row r="324" spans="1:21">
      <c r="A324" s="4" t="s">
        <v>320</v>
      </c>
      <c r="B324" s="4" t="s">
        <v>701</v>
      </c>
      <c r="C324" s="4">
        <v>750</v>
      </c>
      <c r="D324" s="4">
        <v>9000</v>
      </c>
      <c r="E324" s="4" t="s">
        <v>320</v>
      </c>
      <c r="F324" s="123">
        <v>32408</v>
      </c>
      <c r="G324" s="4">
        <v>7475</v>
      </c>
      <c r="H324" s="19">
        <v>24933</v>
      </c>
      <c r="I324" s="4">
        <v>0.32</v>
      </c>
      <c r="J324" s="23">
        <v>16954.439999999999</v>
      </c>
      <c r="K324" s="4"/>
      <c r="L324" s="4"/>
      <c r="M324" s="4"/>
      <c r="N324" s="23">
        <v>24429.439999999999</v>
      </c>
      <c r="O324" s="4"/>
      <c r="P324" s="4">
        <v>251</v>
      </c>
      <c r="Q324" s="59">
        <v>97.328446215139437</v>
      </c>
      <c r="R324" s="19"/>
      <c r="S324" s="59">
        <v>92.470396374210793</v>
      </c>
      <c r="T324" s="4">
        <v>325</v>
      </c>
    </row>
    <row r="325" spans="1:21">
      <c r="A325" s="4" t="s">
        <v>321</v>
      </c>
      <c r="B325" s="4" t="s">
        <v>702</v>
      </c>
      <c r="C325" s="4">
        <v>795</v>
      </c>
      <c r="D325" s="4">
        <v>9540</v>
      </c>
      <c r="E325" s="4" t="s">
        <v>321</v>
      </c>
      <c r="F325" s="123">
        <v>29882</v>
      </c>
      <c r="G325" s="4">
        <v>7475</v>
      </c>
      <c r="H325" s="19">
        <v>22407</v>
      </c>
      <c r="I325" s="4">
        <v>0.32</v>
      </c>
      <c r="J325" s="23">
        <v>15236.759999999998</v>
      </c>
      <c r="K325" s="4"/>
      <c r="L325" s="4"/>
      <c r="M325" s="4"/>
      <c r="N325" s="23">
        <v>22711.759999999998</v>
      </c>
      <c r="O325" s="4"/>
      <c r="P325" s="4">
        <v>251</v>
      </c>
      <c r="Q325" s="59">
        <v>90.485099601593618</v>
      </c>
      <c r="R325" s="19"/>
      <c r="S325" s="59">
        <v>105.43172347717659</v>
      </c>
      <c r="T325" s="4">
        <v>312</v>
      </c>
    </row>
    <row r="326" spans="1:21">
      <c r="A326" s="4" t="s">
        <v>322</v>
      </c>
      <c r="B326" s="4" t="s">
        <v>703</v>
      </c>
      <c r="C326" s="4">
        <v>695</v>
      </c>
      <c r="D326" s="4">
        <v>8340</v>
      </c>
      <c r="E326" s="4" t="s">
        <v>322</v>
      </c>
      <c r="F326" s="123">
        <v>26332</v>
      </c>
      <c r="G326" s="4">
        <v>7475</v>
      </c>
      <c r="H326" s="19">
        <v>18857</v>
      </c>
      <c r="I326" s="4">
        <v>0.32</v>
      </c>
      <c r="J326" s="23">
        <v>12822.759999999998</v>
      </c>
      <c r="K326" s="4"/>
      <c r="L326" s="4"/>
      <c r="M326" s="4"/>
      <c r="N326" s="23">
        <v>20297.759999999998</v>
      </c>
      <c r="O326" s="4"/>
      <c r="P326" s="4">
        <v>251</v>
      </c>
      <c r="Q326" s="59">
        <v>80.86756972111553</v>
      </c>
      <c r="R326" s="19"/>
      <c r="S326" s="59">
        <v>103.13157708042662</v>
      </c>
      <c r="T326" s="4">
        <v>369</v>
      </c>
    </row>
    <row r="327" spans="1:21">
      <c r="A327" s="13" t="s">
        <v>323</v>
      </c>
      <c r="B327" s="13" t="s">
        <v>389</v>
      </c>
      <c r="C327" s="13">
        <v>595</v>
      </c>
      <c r="D327" s="13">
        <v>7140</v>
      </c>
      <c r="E327" s="13" t="s">
        <v>323</v>
      </c>
      <c r="F327" s="12">
        <v>24791</v>
      </c>
      <c r="G327" s="13">
        <v>7475</v>
      </c>
      <c r="H327" s="13">
        <v>17316</v>
      </c>
      <c r="I327" s="13">
        <v>0.32</v>
      </c>
      <c r="J327" s="11">
        <v>11774.88</v>
      </c>
      <c r="K327" s="13"/>
      <c r="L327" s="13"/>
      <c r="M327" s="13"/>
      <c r="N327" s="11">
        <v>19249.879999999997</v>
      </c>
      <c r="O327" s="13"/>
      <c r="P327" s="13">
        <v>251</v>
      </c>
      <c r="Q327" s="11">
        <v>76.692749003984048</v>
      </c>
      <c r="R327" s="13"/>
      <c r="S327" s="11">
        <v>93.098762174101878</v>
      </c>
      <c r="T327" s="12">
        <v>27927</v>
      </c>
    </row>
    <row r="328" spans="1:21">
      <c r="A328" s="4" t="s">
        <v>324</v>
      </c>
      <c r="B328" s="4" t="s">
        <v>704</v>
      </c>
      <c r="C328" s="4">
        <v>750</v>
      </c>
      <c r="D328" s="4">
        <v>9000</v>
      </c>
      <c r="E328" s="4" t="s">
        <v>324</v>
      </c>
      <c r="F328" s="123">
        <v>25937</v>
      </c>
      <c r="G328" s="4">
        <v>7475</v>
      </c>
      <c r="H328" s="19">
        <v>18462</v>
      </c>
      <c r="I328" s="4">
        <v>0.32</v>
      </c>
      <c r="J328" s="23">
        <v>12554.159999999998</v>
      </c>
      <c r="K328" s="4"/>
      <c r="L328" s="4"/>
      <c r="M328" s="4"/>
      <c r="N328" s="23">
        <v>20029.159999999996</v>
      </c>
      <c r="O328" s="4"/>
      <c r="P328" s="4">
        <v>251</v>
      </c>
      <c r="Q328" s="59">
        <v>79.797450199203169</v>
      </c>
      <c r="R328" s="19"/>
      <c r="S328" s="59">
        <v>112.78555865548033</v>
      </c>
      <c r="T328" s="4">
        <v>593</v>
      </c>
    </row>
    <row r="329" spans="1:21">
      <c r="A329" s="4" t="s">
        <v>325</v>
      </c>
      <c r="B329" s="4" t="s">
        <v>705</v>
      </c>
      <c r="C329" s="4">
        <v>700</v>
      </c>
      <c r="D329" s="4">
        <v>8400</v>
      </c>
      <c r="E329" s="4" t="s">
        <v>325</v>
      </c>
      <c r="F329" s="123">
        <v>24566</v>
      </c>
      <c r="G329" s="4">
        <v>7475</v>
      </c>
      <c r="H329" s="19">
        <v>17091</v>
      </c>
      <c r="I329" s="4">
        <v>0.32</v>
      </c>
      <c r="J329" s="23">
        <v>11621.88</v>
      </c>
      <c r="K329" s="4"/>
      <c r="L329" s="4"/>
      <c r="M329" s="4"/>
      <c r="N329" s="23">
        <v>19096.879999999997</v>
      </c>
      <c r="O329" s="4"/>
      <c r="P329" s="4">
        <v>251</v>
      </c>
      <c r="Q329" s="59">
        <v>76.083187250996005</v>
      </c>
      <c r="R329" s="19"/>
      <c r="S329" s="59">
        <v>110.40546937510213</v>
      </c>
      <c r="T329" s="60">
        <v>1113</v>
      </c>
    </row>
    <row r="330" spans="1:21">
      <c r="A330" s="4" t="s">
        <v>326</v>
      </c>
      <c r="B330" s="4" t="s">
        <v>706</v>
      </c>
      <c r="C330" s="4">
        <v>695</v>
      </c>
      <c r="D330" s="4">
        <v>8340</v>
      </c>
      <c r="E330" s="4" t="s">
        <v>326</v>
      </c>
      <c r="F330" s="123">
        <v>25235</v>
      </c>
      <c r="G330" s="4">
        <v>7475</v>
      </c>
      <c r="H330" s="19">
        <v>17760</v>
      </c>
      <c r="I330" s="4">
        <v>0.32</v>
      </c>
      <c r="J330" s="23">
        <v>12076.8</v>
      </c>
      <c r="K330" s="4"/>
      <c r="L330" s="4"/>
      <c r="M330" s="4"/>
      <c r="N330" s="23">
        <v>19551.8</v>
      </c>
      <c r="O330" s="4"/>
      <c r="P330" s="4">
        <v>251</v>
      </c>
      <c r="Q330" s="59">
        <v>77.895617529880482</v>
      </c>
      <c r="R330" s="19"/>
      <c r="S330" s="59">
        <v>107.06635706175391</v>
      </c>
      <c r="T330" s="60">
        <v>2171</v>
      </c>
    </row>
    <row r="331" spans="1:21">
      <c r="A331" s="4" t="s">
        <v>327</v>
      </c>
      <c r="B331" s="4" t="s">
        <v>707</v>
      </c>
      <c r="C331" s="4">
        <v>575</v>
      </c>
      <c r="D331" s="4">
        <v>6900</v>
      </c>
      <c r="E331" s="4" t="s">
        <v>327</v>
      </c>
      <c r="F331" s="123">
        <v>22068</v>
      </c>
      <c r="G331" s="4">
        <v>7475</v>
      </c>
      <c r="H331" s="19">
        <v>14593</v>
      </c>
      <c r="I331" s="4">
        <v>0.32</v>
      </c>
      <c r="J331" s="23">
        <v>9923.24</v>
      </c>
      <c r="K331" s="4"/>
      <c r="L331" s="4"/>
      <c r="M331" s="4"/>
      <c r="N331" s="23">
        <v>17398.239999999998</v>
      </c>
      <c r="O331" s="4"/>
      <c r="P331" s="4">
        <v>251</v>
      </c>
      <c r="Q331" s="59">
        <v>69.315697211155367</v>
      </c>
      <c r="R331" s="19"/>
      <c r="S331" s="59">
        <v>99.544551632808847</v>
      </c>
      <c r="T331" s="60">
        <v>3698</v>
      </c>
    </row>
    <row r="332" spans="1:21">
      <c r="A332" s="29" t="s">
        <v>328</v>
      </c>
      <c r="B332" s="29" t="s">
        <v>708</v>
      </c>
      <c r="C332" s="29">
        <v>570</v>
      </c>
      <c r="D332" s="29">
        <v>6840</v>
      </c>
      <c r="E332" s="29" t="s">
        <v>328</v>
      </c>
      <c r="F332" s="29"/>
      <c r="G332" s="29">
        <v>7475</v>
      </c>
      <c r="H332" s="29">
        <v>-7475</v>
      </c>
      <c r="I332" s="29">
        <v>0.32</v>
      </c>
      <c r="J332" s="39">
        <v>-5082.9999999999991</v>
      </c>
      <c r="K332" s="29"/>
      <c r="L332" s="29"/>
      <c r="M332" s="29"/>
      <c r="N332" s="39">
        <v>2392.0000000000009</v>
      </c>
      <c r="O332" s="29"/>
      <c r="P332" s="29">
        <v>251</v>
      </c>
      <c r="Q332" s="82" t="s">
        <v>377</v>
      </c>
      <c r="R332" s="29"/>
      <c r="S332" s="82" t="s">
        <v>377</v>
      </c>
      <c r="T332" s="29">
        <v>11</v>
      </c>
      <c r="U332" s="120" t="s">
        <v>378</v>
      </c>
    </row>
    <row r="333" spans="1:21">
      <c r="A333" s="4" t="s">
        <v>329</v>
      </c>
      <c r="B333" s="4" t="s">
        <v>709</v>
      </c>
      <c r="C333" s="4">
        <v>560</v>
      </c>
      <c r="D333" s="4">
        <v>6720</v>
      </c>
      <c r="E333" s="4" t="s">
        <v>329</v>
      </c>
      <c r="F333" s="123">
        <v>28663</v>
      </c>
      <c r="G333" s="4">
        <v>7475</v>
      </c>
      <c r="H333" s="19">
        <v>21188</v>
      </c>
      <c r="I333" s="4">
        <v>0.32</v>
      </c>
      <c r="J333" s="23">
        <v>14407.839999999998</v>
      </c>
      <c r="K333" s="4"/>
      <c r="L333" s="4"/>
      <c r="M333" s="4"/>
      <c r="N333" s="23">
        <v>21882.839999999997</v>
      </c>
      <c r="O333" s="4"/>
      <c r="P333" s="4">
        <v>251</v>
      </c>
      <c r="Q333" s="59">
        <v>87.182629482071704</v>
      </c>
      <c r="R333" s="19"/>
      <c r="S333" s="59">
        <v>77.079574680434547</v>
      </c>
      <c r="T333" s="4">
        <v>829</v>
      </c>
    </row>
    <row r="334" spans="1:21">
      <c r="A334" s="4" t="s">
        <v>330</v>
      </c>
      <c r="B334" s="4" t="s">
        <v>710</v>
      </c>
      <c r="C334" s="4">
        <v>550</v>
      </c>
      <c r="D334" s="4">
        <v>6600</v>
      </c>
      <c r="E334" s="4" t="s">
        <v>330</v>
      </c>
      <c r="F334" s="123">
        <v>23673</v>
      </c>
      <c r="G334" s="4">
        <v>7475</v>
      </c>
      <c r="H334" s="19">
        <v>16198</v>
      </c>
      <c r="I334" s="4">
        <v>0.32</v>
      </c>
      <c r="J334" s="23">
        <v>11014.64</v>
      </c>
      <c r="K334" s="4"/>
      <c r="L334" s="4"/>
      <c r="M334" s="4"/>
      <c r="N334" s="23">
        <v>18489.64</v>
      </c>
      <c r="O334" s="4"/>
      <c r="P334" s="4">
        <v>251</v>
      </c>
      <c r="Q334" s="59">
        <v>73.663904382470122</v>
      </c>
      <c r="R334" s="19"/>
      <c r="S334" s="59">
        <v>89.596119773018827</v>
      </c>
      <c r="T334" s="60">
        <v>1713</v>
      </c>
    </row>
    <row r="335" spans="1:21">
      <c r="A335" s="4" t="s">
        <v>331</v>
      </c>
      <c r="B335" s="4" t="s">
        <v>711</v>
      </c>
      <c r="C335" s="4">
        <v>700</v>
      </c>
      <c r="D335" s="4">
        <v>8400</v>
      </c>
      <c r="E335" s="4" t="s">
        <v>331</v>
      </c>
      <c r="F335" s="123">
        <v>26341</v>
      </c>
      <c r="G335" s="4">
        <v>7475</v>
      </c>
      <c r="H335" s="19">
        <v>18866</v>
      </c>
      <c r="I335" s="4">
        <v>0.32</v>
      </c>
      <c r="J335" s="23">
        <v>12828.88</v>
      </c>
      <c r="K335" s="4"/>
      <c r="L335" s="4"/>
      <c r="M335" s="4"/>
      <c r="N335" s="23">
        <v>20303.879999999997</v>
      </c>
      <c r="O335" s="4"/>
      <c r="P335" s="4">
        <v>251</v>
      </c>
      <c r="Q335" s="59">
        <v>80.891952191235049</v>
      </c>
      <c r="R335" s="19"/>
      <c r="S335" s="59">
        <v>103.84222128972395</v>
      </c>
      <c r="T335" s="4">
        <v>775</v>
      </c>
    </row>
    <row r="336" spans="1:21">
      <c r="A336" s="4" t="s">
        <v>332</v>
      </c>
      <c r="B336" s="4" t="s">
        <v>712</v>
      </c>
      <c r="C336" s="4">
        <v>625</v>
      </c>
      <c r="D336" s="4">
        <v>7500</v>
      </c>
      <c r="E336" s="4" t="s">
        <v>332</v>
      </c>
      <c r="F336" s="123">
        <v>26709</v>
      </c>
      <c r="G336" s="4">
        <v>7475</v>
      </c>
      <c r="H336" s="19">
        <v>19234</v>
      </c>
      <c r="I336" s="4">
        <v>0.32</v>
      </c>
      <c r="J336" s="23">
        <v>13079.119999999999</v>
      </c>
      <c r="K336" s="4"/>
      <c r="L336" s="4"/>
      <c r="M336" s="4"/>
      <c r="N336" s="23">
        <v>20554.12</v>
      </c>
      <c r="O336" s="4"/>
      <c r="P336" s="4">
        <v>251</v>
      </c>
      <c r="Q336" s="59">
        <v>81.888924302788837</v>
      </c>
      <c r="R336" s="19"/>
      <c r="S336" s="59">
        <v>91.587477352472405</v>
      </c>
      <c r="T336" s="4">
        <v>857</v>
      </c>
    </row>
    <row r="337" spans="1:20">
      <c r="A337" s="4" t="s">
        <v>333</v>
      </c>
      <c r="B337" s="4" t="s">
        <v>713</v>
      </c>
      <c r="C337" s="4">
        <v>550</v>
      </c>
      <c r="D337" s="4">
        <v>6600</v>
      </c>
      <c r="E337" s="4" t="s">
        <v>333</v>
      </c>
      <c r="F337" s="123">
        <v>26869</v>
      </c>
      <c r="G337" s="4">
        <v>7475</v>
      </c>
      <c r="H337" s="19">
        <v>19394</v>
      </c>
      <c r="I337" s="4">
        <v>0.32</v>
      </c>
      <c r="J337" s="23">
        <v>13187.919999999998</v>
      </c>
      <c r="K337" s="4"/>
      <c r="L337" s="4"/>
      <c r="M337" s="4"/>
      <c r="N337" s="23">
        <v>20662.919999999998</v>
      </c>
      <c r="O337" s="4"/>
      <c r="P337" s="4">
        <v>251</v>
      </c>
      <c r="Q337" s="59">
        <v>82.322390438246998</v>
      </c>
      <c r="R337" s="19"/>
      <c r="S337" s="59">
        <v>80.172599032469776</v>
      </c>
      <c r="T337" s="4">
        <v>749</v>
      </c>
    </row>
    <row r="338" spans="1:20">
      <c r="A338" s="4" t="s">
        <v>334</v>
      </c>
      <c r="B338" s="4" t="s">
        <v>714</v>
      </c>
      <c r="C338" s="4">
        <v>575</v>
      </c>
      <c r="D338" s="4">
        <v>6900</v>
      </c>
      <c r="E338" s="4" t="s">
        <v>334</v>
      </c>
      <c r="F338" s="123">
        <v>22055</v>
      </c>
      <c r="G338" s="4">
        <v>7475</v>
      </c>
      <c r="H338" s="19">
        <v>14580</v>
      </c>
      <c r="I338" s="4">
        <v>0.32</v>
      </c>
      <c r="J338" s="23">
        <v>9914.4</v>
      </c>
      <c r="K338" s="4"/>
      <c r="L338" s="4"/>
      <c r="M338" s="4"/>
      <c r="N338" s="23">
        <v>17389.400000000001</v>
      </c>
      <c r="O338" s="4"/>
      <c r="P338" s="4">
        <v>251</v>
      </c>
      <c r="Q338" s="59">
        <v>69.280478087649414</v>
      </c>
      <c r="R338" s="19"/>
      <c r="S338" s="59">
        <v>99.595155669545804</v>
      </c>
      <c r="T338" s="60">
        <v>1129</v>
      </c>
    </row>
    <row r="339" spans="1:20">
      <c r="A339" s="4" t="s">
        <v>335</v>
      </c>
      <c r="B339" s="4" t="s">
        <v>715</v>
      </c>
      <c r="C339" s="4">
        <v>600</v>
      </c>
      <c r="D339" s="4">
        <v>7200</v>
      </c>
      <c r="E339" s="4" t="s">
        <v>335</v>
      </c>
      <c r="F339" s="123">
        <v>26622</v>
      </c>
      <c r="G339" s="4">
        <v>7475</v>
      </c>
      <c r="H339" s="19">
        <v>19147</v>
      </c>
      <c r="I339" s="4">
        <v>0.32</v>
      </c>
      <c r="J339" s="23">
        <v>13019.96</v>
      </c>
      <c r="K339" s="4"/>
      <c r="L339" s="4"/>
      <c r="M339" s="4"/>
      <c r="N339" s="23">
        <v>20494.96</v>
      </c>
      <c r="O339" s="4"/>
      <c r="P339" s="4">
        <v>251</v>
      </c>
      <c r="Q339" s="59">
        <v>81.653227091633468</v>
      </c>
      <c r="R339" s="19"/>
      <c r="S339" s="59">
        <v>88.177776389902689</v>
      </c>
      <c r="T339" s="60">
        <v>1535</v>
      </c>
    </row>
    <row r="340" spans="1:20">
      <c r="A340" s="4" t="s">
        <v>336</v>
      </c>
      <c r="B340" s="4" t="s">
        <v>716</v>
      </c>
      <c r="C340" s="4">
        <v>560</v>
      </c>
      <c r="D340" s="4">
        <v>6720</v>
      </c>
      <c r="E340" s="4" t="s">
        <v>336</v>
      </c>
      <c r="F340" s="123">
        <v>22601</v>
      </c>
      <c r="G340" s="4">
        <v>7475</v>
      </c>
      <c r="H340" s="19">
        <v>15126</v>
      </c>
      <c r="I340" s="4">
        <v>0.32</v>
      </c>
      <c r="J340" s="23">
        <v>10285.679999999998</v>
      </c>
      <c r="K340" s="4"/>
      <c r="L340" s="4"/>
      <c r="M340" s="4"/>
      <c r="N340" s="23">
        <v>17760.68</v>
      </c>
      <c r="O340" s="4"/>
      <c r="P340" s="4">
        <v>251</v>
      </c>
      <c r="Q340" s="59">
        <v>70.759681274900402</v>
      </c>
      <c r="R340" s="19"/>
      <c r="S340" s="59">
        <v>94.969336759628575</v>
      </c>
      <c r="T340" s="60">
        <v>5080</v>
      </c>
    </row>
    <row r="341" spans="1:20">
      <c r="A341" s="4" t="s">
        <v>337</v>
      </c>
      <c r="B341" s="4" t="s">
        <v>717</v>
      </c>
      <c r="C341" s="4">
        <v>595</v>
      </c>
      <c r="D341" s="4">
        <v>7140</v>
      </c>
      <c r="E341" s="4" t="s">
        <v>337</v>
      </c>
      <c r="F341" s="123">
        <v>23097</v>
      </c>
      <c r="G341" s="4">
        <v>7475</v>
      </c>
      <c r="H341" s="19">
        <v>15622</v>
      </c>
      <c r="I341" s="4">
        <v>0.32</v>
      </c>
      <c r="J341" s="23">
        <v>10622.96</v>
      </c>
      <c r="K341" s="4"/>
      <c r="L341" s="4"/>
      <c r="M341" s="4"/>
      <c r="N341" s="23">
        <v>18097.96</v>
      </c>
      <c r="O341" s="4"/>
      <c r="P341" s="4">
        <v>251</v>
      </c>
      <c r="Q341" s="59">
        <v>72.103426294820707</v>
      </c>
      <c r="R341" s="19"/>
      <c r="S341" s="59">
        <v>99.024420431916099</v>
      </c>
      <c r="T341" s="4">
        <v>865</v>
      </c>
    </row>
    <row r="342" spans="1:20">
      <c r="A342" s="4" t="s">
        <v>338</v>
      </c>
      <c r="B342" s="4" t="s">
        <v>718</v>
      </c>
      <c r="C342" s="4">
        <v>675</v>
      </c>
      <c r="D342" s="4">
        <v>8100</v>
      </c>
      <c r="E342" s="4" t="s">
        <v>338</v>
      </c>
      <c r="F342" s="123">
        <v>23006</v>
      </c>
      <c r="G342" s="4">
        <v>7475</v>
      </c>
      <c r="H342" s="19">
        <v>15531</v>
      </c>
      <c r="I342" s="4">
        <v>0.32</v>
      </c>
      <c r="J342" s="23">
        <v>10561.08</v>
      </c>
      <c r="K342" s="4"/>
      <c r="L342" s="4"/>
      <c r="M342" s="4"/>
      <c r="N342" s="23">
        <v>18036.080000000002</v>
      </c>
      <c r="O342" s="4"/>
      <c r="P342" s="4">
        <v>251</v>
      </c>
      <c r="Q342" s="59">
        <v>71.85689243027889</v>
      </c>
      <c r="R342" s="19"/>
      <c r="S342" s="59">
        <v>112.72405090241338</v>
      </c>
      <c r="T342" s="4">
        <v>652</v>
      </c>
    </row>
    <row r="343" spans="1:20">
      <c r="A343" s="4" t="s">
        <v>339</v>
      </c>
      <c r="B343" s="4" t="s">
        <v>719</v>
      </c>
      <c r="C343" s="4">
        <v>550</v>
      </c>
      <c r="D343" s="4">
        <v>6600</v>
      </c>
      <c r="E343" s="4" t="s">
        <v>339</v>
      </c>
      <c r="F343" s="123">
        <v>22095</v>
      </c>
      <c r="G343" s="4">
        <v>7475</v>
      </c>
      <c r="H343" s="19">
        <v>14620</v>
      </c>
      <c r="I343" s="4">
        <v>0.32</v>
      </c>
      <c r="J343" s="23">
        <v>9941.5999999999985</v>
      </c>
      <c r="K343" s="4"/>
      <c r="L343" s="4"/>
      <c r="M343" s="4"/>
      <c r="N343" s="23">
        <v>17416.599999999999</v>
      </c>
      <c r="O343" s="4"/>
      <c r="P343" s="4">
        <v>251</v>
      </c>
      <c r="Q343" s="59">
        <v>69.38884462151394</v>
      </c>
      <c r="R343" s="19"/>
      <c r="S343" s="59">
        <v>95.116153554654758</v>
      </c>
      <c r="T343" s="4">
        <v>648</v>
      </c>
    </row>
    <row r="344" spans="1:20">
      <c r="A344" s="4" t="s">
        <v>340</v>
      </c>
      <c r="B344" s="4" t="s">
        <v>720</v>
      </c>
      <c r="C344" s="4">
        <v>550</v>
      </c>
      <c r="D344" s="4">
        <v>6600</v>
      </c>
      <c r="E344" s="4" t="s">
        <v>340</v>
      </c>
      <c r="F344" s="123">
        <v>20572</v>
      </c>
      <c r="G344" s="4">
        <v>7475</v>
      </c>
      <c r="H344" s="19">
        <v>13097</v>
      </c>
      <c r="I344" s="4">
        <v>0.32</v>
      </c>
      <c r="J344" s="23">
        <v>8905.9599999999991</v>
      </c>
      <c r="K344" s="4"/>
      <c r="L344" s="4"/>
      <c r="M344" s="4"/>
      <c r="N344" s="23">
        <v>16380.96</v>
      </c>
      <c r="O344" s="4"/>
      <c r="P344" s="4">
        <v>251</v>
      </c>
      <c r="Q344" s="59">
        <v>65.262788844621511</v>
      </c>
      <c r="R344" s="19"/>
      <c r="S344" s="59">
        <v>101.12960412576552</v>
      </c>
      <c r="T344" s="4">
        <v>861</v>
      </c>
    </row>
    <row r="345" spans="1:20">
      <c r="A345" s="4" t="s">
        <v>341</v>
      </c>
      <c r="B345" s="4" t="s">
        <v>721</v>
      </c>
      <c r="C345" s="4">
        <v>575</v>
      </c>
      <c r="D345" s="4">
        <v>6900</v>
      </c>
      <c r="E345" s="4" t="s">
        <v>341</v>
      </c>
      <c r="F345" s="123">
        <v>25245</v>
      </c>
      <c r="G345" s="4">
        <v>7475</v>
      </c>
      <c r="H345" s="19">
        <v>17770</v>
      </c>
      <c r="I345" s="4">
        <v>0.32</v>
      </c>
      <c r="J345" s="23">
        <v>12083.599999999999</v>
      </c>
      <c r="K345" s="4"/>
      <c r="L345" s="4"/>
      <c r="M345" s="4"/>
      <c r="N345" s="23">
        <v>19558.599999999999</v>
      </c>
      <c r="O345" s="4"/>
      <c r="P345" s="4">
        <v>251</v>
      </c>
      <c r="Q345" s="59">
        <v>77.92270916334661</v>
      </c>
      <c r="R345" s="19"/>
      <c r="S345" s="59">
        <v>88.54928266849366</v>
      </c>
      <c r="T345" s="4">
        <v>321</v>
      </c>
    </row>
    <row r="346" spans="1:20">
      <c r="A346" s="4" t="s">
        <v>342</v>
      </c>
      <c r="B346" s="4" t="s">
        <v>722</v>
      </c>
      <c r="C346" s="4">
        <v>575</v>
      </c>
      <c r="D346" s="4">
        <v>6900</v>
      </c>
      <c r="E346" s="4" t="s">
        <v>342</v>
      </c>
      <c r="F346" s="123">
        <v>22890</v>
      </c>
      <c r="G346" s="4">
        <v>7475</v>
      </c>
      <c r="H346" s="19">
        <v>15415</v>
      </c>
      <c r="I346" s="4">
        <v>0.32</v>
      </c>
      <c r="J346" s="23">
        <v>10482.199999999999</v>
      </c>
      <c r="K346" s="4"/>
      <c r="L346" s="4"/>
      <c r="M346" s="4"/>
      <c r="N346" s="23">
        <v>17957.199999999997</v>
      </c>
      <c r="O346" s="4"/>
      <c r="P346" s="4">
        <v>251</v>
      </c>
      <c r="Q346" s="59">
        <v>71.542629482071703</v>
      </c>
      <c r="R346" s="19"/>
      <c r="S346" s="59">
        <v>96.445993807497842</v>
      </c>
      <c r="T346" s="4">
        <v>836</v>
      </c>
    </row>
    <row r="347" spans="1:20">
      <c r="A347" s="4" t="s">
        <v>343</v>
      </c>
      <c r="B347" s="4" t="s">
        <v>723</v>
      </c>
      <c r="C347" s="4">
        <v>500</v>
      </c>
      <c r="D347" s="4">
        <v>6000</v>
      </c>
      <c r="E347" s="4" t="s">
        <v>343</v>
      </c>
      <c r="F347" s="123">
        <v>20670</v>
      </c>
      <c r="G347" s="4">
        <v>7475</v>
      </c>
      <c r="H347" s="19">
        <v>13195</v>
      </c>
      <c r="I347" s="4">
        <v>0.32</v>
      </c>
      <c r="J347" s="23">
        <v>8972.5999999999985</v>
      </c>
      <c r="K347" s="4"/>
      <c r="L347" s="4"/>
      <c r="M347" s="4"/>
      <c r="N347" s="23">
        <v>16447.599999999999</v>
      </c>
      <c r="O347" s="4"/>
      <c r="P347" s="4">
        <v>251</v>
      </c>
      <c r="Q347" s="59">
        <v>65.52828685258963</v>
      </c>
      <c r="R347" s="19"/>
      <c r="S347" s="59">
        <v>91.563510785768145</v>
      </c>
      <c r="T347" s="4">
        <v>593</v>
      </c>
    </row>
    <row r="348" spans="1:20">
      <c r="A348" s="4" t="s">
        <v>344</v>
      </c>
      <c r="B348" s="4" t="s">
        <v>724</v>
      </c>
      <c r="C348" s="4">
        <v>525</v>
      </c>
      <c r="D348" s="4">
        <v>6300</v>
      </c>
      <c r="E348" s="4" t="s">
        <v>344</v>
      </c>
      <c r="F348" s="123">
        <v>23149</v>
      </c>
      <c r="G348" s="4">
        <v>7475</v>
      </c>
      <c r="H348" s="19">
        <v>15674</v>
      </c>
      <c r="I348" s="4">
        <v>0.32</v>
      </c>
      <c r="J348" s="23">
        <v>10658.32</v>
      </c>
      <c r="K348" s="4"/>
      <c r="L348" s="4"/>
      <c r="M348" s="4"/>
      <c r="N348" s="23">
        <v>18133.32</v>
      </c>
      <c r="O348" s="4"/>
      <c r="P348" s="4">
        <v>251</v>
      </c>
      <c r="Q348" s="59">
        <v>72.244302788844621</v>
      </c>
      <c r="R348" s="19"/>
      <c r="S348" s="59">
        <v>87.204108238314888</v>
      </c>
      <c r="T348" s="4">
        <v>304</v>
      </c>
    </row>
    <row r="349" spans="1:20">
      <c r="A349" s="4" t="s">
        <v>345</v>
      </c>
      <c r="B349" s="4" t="s">
        <v>725</v>
      </c>
      <c r="C349" s="4">
        <v>650</v>
      </c>
      <c r="D349" s="4">
        <v>7800</v>
      </c>
      <c r="E349" s="4" t="s">
        <v>345</v>
      </c>
      <c r="F349" s="123">
        <v>24735</v>
      </c>
      <c r="G349" s="4">
        <v>7475</v>
      </c>
      <c r="H349" s="19">
        <v>17260</v>
      </c>
      <c r="I349" s="4">
        <v>0.32</v>
      </c>
      <c r="J349" s="23">
        <v>11736.8</v>
      </c>
      <c r="K349" s="4"/>
      <c r="L349" s="4"/>
      <c r="M349" s="4"/>
      <c r="N349" s="23">
        <v>19211.8</v>
      </c>
      <c r="O349" s="4"/>
      <c r="P349" s="4">
        <v>251</v>
      </c>
      <c r="Q349" s="59">
        <v>76.5410358565737</v>
      </c>
      <c r="R349" s="19"/>
      <c r="S349" s="59">
        <v>101.90612019696229</v>
      </c>
      <c r="T349" s="60">
        <v>2327</v>
      </c>
    </row>
    <row r="350" spans="1:20">
      <c r="A350" s="4" t="s">
        <v>346</v>
      </c>
      <c r="B350" s="4" t="s">
        <v>726</v>
      </c>
      <c r="C350" s="4">
        <v>695</v>
      </c>
      <c r="D350" s="4">
        <v>8340</v>
      </c>
      <c r="E350" s="4" t="s">
        <v>346</v>
      </c>
      <c r="F350" s="123">
        <v>28192</v>
      </c>
      <c r="G350" s="4">
        <v>7475</v>
      </c>
      <c r="H350" s="19">
        <v>20717</v>
      </c>
      <c r="I350" s="4">
        <v>0.32</v>
      </c>
      <c r="J350" s="23">
        <v>14087.56</v>
      </c>
      <c r="K350" s="4"/>
      <c r="L350" s="4"/>
      <c r="M350" s="4"/>
      <c r="N350" s="23">
        <v>21562.559999999998</v>
      </c>
      <c r="O350" s="4"/>
      <c r="P350" s="4">
        <v>251</v>
      </c>
      <c r="Q350" s="59">
        <v>85.906613545816725</v>
      </c>
      <c r="R350" s="19"/>
      <c r="S350" s="59">
        <v>97.082164640933186</v>
      </c>
      <c r="T350" s="4">
        <v>320</v>
      </c>
    </row>
    <row r="351" spans="1:20">
      <c r="A351" s="4" t="s">
        <v>347</v>
      </c>
      <c r="B351" s="4" t="s">
        <v>727</v>
      </c>
      <c r="C351" s="4">
        <v>695</v>
      </c>
      <c r="D351" s="4">
        <v>8340</v>
      </c>
      <c r="E351" s="4" t="s">
        <v>347</v>
      </c>
      <c r="F351" s="123">
        <v>25887</v>
      </c>
      <c r="G351" s="4">
        <v>7475</v>
      </c>
      <c r="H351" s="19">
        <v>18412</v>
      </c>
      <c r="I351" s="4">
        <v>0.32</v>
      </c>
      <c r="J351" s="23">
        <v>12520.159999999998</v>
      </c>
      <c r="K351" s="4"/>
      <c r="L351" s="4"/>
      <c r="M351" s="4"/>
      <c r="N351" s="23">
        <v>19995.159999999996</v>
      </c>
      <c r="O351" s="4"/>
      <c r="P351" s="4">
        <v>251</v>
      </c>
      <c r="Q351" s="59">
        <v>79.661992031872501</v>
      </c>
      <c r="R351" s="19"/>
      <c r="S351" s="59">
        <v>104.69233554520196</v>
      </c>
      <c r="T351" s="4">
        <v>331</v>
      </c>
    </row>
    <row r="352" spans="1:20">
      <c r="A352" s="4" t="s">
        <v>348</v>
      </c>
      <c r="B352" s="4" t="s">
        <v>728</v>
      </c>
      <c r="C352" s="4">
        <v>575</v>
      </c>
      <c r="D352" s="4">
        <v>6900</v>
      </c>
      <c r="E352" s="4" t="s">
        <v>348</v>
      </c>
      <c r="F352" s="123">
        <v>23433</v>
      </c>
      <c r="G352" s="4">
        <v>7475</v>
      </c>
      <c r="H352" s="19">
        <v>15958</v>
      </c>
      <c r="I352" s="4">
        <v>0.32</v>
      </c>
      <c r="J352" s="23">
        <v>10851.439999999999</v>
      </c>
      <c r="K352" s="4"/>
      <c r="L352" s="4"/>
      <c r="M352" s="4"/>
      <c r="N352" s="23">
        <v>18326.439999999999</v>
      </c>
      <c r="O352" s="4"/>
      <c r="P352" s="4">
        <v>251</v>
      </c>
      <c r="Q352" s="59">
        <v>73.013705179282866</v>
      </c>
      <c r="R352" s="19"/>
      <c r="S352" s="59">
        <v>94.502805782246853</v>
      </c>
      <c r="T352" s="4">
        <v>188</v>
      </c>
    </row>
    <row r="353" spans="1:21">
      <c r="A353" s="4" t="s">
        <v>349</v>
      </c>
      <c r="B353" s="4" t="s">
        <v>729</v>
      </c>
      <c r="C353" s="4">
        <v>650</v>
      </c>
      <c r="D353" s="4">
        <v>7800</v>
      </c>
      <c r="E353" s="4" t="s">
        <v>349</v>
      </c>
      <c r="F353" s="123">
        <v>24070</v>
      </c>
      <c r="G353" s="4">
        <v>7475</v>
      </c>
      <c r="H353" s="19">
        <v>16595</v>
      </c>
      <c r="I353" s="4">
        <v>0.32</v>
      </c>
      <c r="J353" s="23">
        <v>11284.599999999999</v>
      </c>
      <c r="K353" s="4"/>
      <c r="L353" s="4"/>
      <c r="M353" s="4"/>
      <c r="N353" s="23">
        <v>18759.599999999999</v>
      </c>
      <c r="O353" s="4"/>
      <c r="P353" s="4">
        <v>251</v>
      </c>
      <c r="Q353" s="59">
        <v>74.739442231075685</v>
      </c>
      <c r="R353" s="19"/>
      <c r="S353" s="59">
        <v>104.36256636602062</v>
      </c>
      <c r="T353" s="4">
        <v>207</v>
      </c>
    </row>
    <row r="354" spans="1:21">
      <c r="A354" s="4" t="s">
        <v>350</v>
      </c>
      <c r="B354" s="4" t="s">
        <v>730</v>
      </c>
      <c r="C354" s="4">
        <v>625</v>
      </c>
      <c r="D354" s="4">
        <v>7500</v>
      </c>
      <c r="E354" s="4" t="s">
        <v>350</v>
      </c>
      <c r="F354" s="123">
        <v>26798</v>
      </c>
      <c r="G354" s="4">
        <v>7475</v>
      </c>
      <c r="H354" s="19">
        <v>19323</v>
      </c>
      <c r="I354" s="4">
        <v>0.32</v>
      </c>
      <c r="J354" s="23">
        <v>13139.64</v>
      </c>
      <c r="K354" s="4"/>
      <c r="L354" s="4"/>
      <c r="M354" s="4"/>
      <c r="N354" s="23">
        <v>20614.64</v>
      </c>
      <c r="O354" s="4"/>
      <c r="P354" s="4">
        <v>251</v>
      </c>
      <c r="Q354" s="59">
        <v>82.130039840637451</v>
      </c>
      <c r="R354" s="19"/>
      <c r="S354" s="59">
        <v>91.318596880663449</v>
      </c>
      <c r="T354" s="4">
        <v>807</v>
      </c>
    </row>
    <row r="355" spans="1:21">
      <c r="A355" s="4" t="s">
        <v>351</v>
      </c>
      <c r="B355" s="4" t="s">
        <v>731</v>
      </c>
      <c r="C355" s="4">
        <v>625</v>
      </c>
      <c r="D355" s="4">
        <v>7500</v>
      </c>
      <c r="E355" s="4" t="s">
        <v>351</v>
      </c>
      <c r="F355" s="123">
        <v>22593</v>
      </c>
      <c r="G355" s="4">
        <v>7475</v>
      </c>
      <c r="H355" s="19">
        <v>15118</v>
      </c>
      <c r="I355" s="4">
        <v>0.32</v>
      </c>
      <c r="J355" s="23">
        <v>10280.24</v>
      </c>
      <c r="K355" s="4"/>
      <c r="L355" s="4"/>
      <c r="M355" s="4"/>
      <c r="N355" s="23">
        <v>17755.239999999998</v>
      </c>
      <c r="O355" s="4"/>
      <c r="P355" s="4">
        <v>251</v>
      </c>
      <c r="Q355" s="59">
        <v>70.738007968127476</v>
      </c>
      <c r="R355" s="19"/>
      <c r="S355" s="59">
        <v>106.02503824223162</v>
      </c>
      <c r="T355" s="4">
        <v>474</v>
      </c>
    </row>
    <row r="356" spans="1:21">
      <c r="A356" s="4" t="s">
        <v>352</v>
      </c>
      <c r="B356" s="4" t="s">
        <v>732</v>
      </c>
      <c r="C356" s="4">
        <v>600</v>
      </c>
      <c r="D356" s="4">
        <v>7200</v>
      </c>
      <c r="E356" s="4" t="s">
        <v>352</v>
      </c>
      <c r="F356" s="123">
        <v>25633</v>
      </c>
      <c r="G356" s="4">
        <v>7475</v>
      </c>
      <c r="H356" s="19">
        <v>18158</v>
      </c>
      <c r="I356" s="4">
        <v>0.32</v>
      </c>
      <c r="J356" s="23">
        <v>12347.439999999999</v>
      </c>
      <c r="K356" s="4"/>
      <c r="L356" s="4"/>
      <c r="M356" s="4"/>
      <c r="N356" s="23">
        <v>19822.439999999999</v>
      </c>
      <c r="O356" s="4"/>
      <c r="P356" s="4">
        <v>251</v>
      </c>
      <c r="Q356" s="59">
        <v>78.973864541832668</v>
      </c>
      <c r="R356" s="19"/>
      <c r="S356" s="59">
        <v>91.169401950516686</v>
      </c>
      <c r="T356" s="60">
        <v>2303</v>
      </c>
    </row>
    <row r="357" spans="1:21">
      <c r="A357" s="4" t="s">
        <v>353</v>
      </c>
      <c r="B357" s="4" t="s">
        <v>733</v>
      </c>
      <c r="C357" s="4">
        <v>650</v>
      </c>
      <c r="D357" s="4">
        <v>7800</v>
      </c>
      <c r="E357" s="4" t="s">
        <v>353</v>
      </c>
      <c r="F357" s="123">
        <v>27020</v>
      </c>
      <c r="G357" s="4">
        <v>7475</v>
      </c>
      <c r="H357" s="19">
        <v>19545</v>
      </c>
      <c r="I357" s="4">
        <v>0.32</v>
      </c>
      <c r="J357" s="23">
        <v>13290.599999999999</v>
      </c>
      <c r="K357" s="4"/>
      <c r="L357" s="4"/>
      <c r="M357" s="4"/>
      <c r="N357" s="23">
        <v>20765.599999999999</v>
      </c>
      <c r="O357" s="4"/>
      <c r="P357" s="4">
        <v>251</v>
      </c>
      <c r="Q357" s="59">
        <v>82.731474103585654</v>
      </c>
      <c r="R357" s="19"/>
      <c r="S357" s="59">
        <v>94.280926147089417</v>
      </c>
      <c r="T357" s="4">
        <v>870</v>
      </c>
    </row>
    <row r="358" spans="1:21">
      <c r="A358" s="4" t="s">
        <v>354</v>
      </c>
      <c r="B358" s="4" t="s">
        <v>734</v>
      </c>
      <c r="C358" s="4">
        <v>650</v>
      </c>
      <c r="D358" s="4">
        <v>7800</v>
      </c>
      <c r="E358" s="4" t="s">
        <v>354</v>
      </c>
      <c r="F358" s="123">
        <v>24393</v>
      </c>
      <c r="G358" s="4">
        <v>7475</v>
      </c>
      <c r="H358" s="19">
        <v>16918</v>
      </c>
      <c r="I358" s="4">
        <v>0.32</v>
      </c>
      <c r="J358" s="23">
        <v>11504.24</v>
      </c>
      <c r="K358" s="4"/>
      <c r="L358" s="4"/>
      <c r="M358" s="4"/>
      <c r="N358" s="23">
        <v>18979.239999999998</v>
      </c>
      <c r="O358" s="4"/>
      <c r="P358" s="4">
        <v>251</v>
      </c>
      <c r="Q358" s="59">
        <v>75.614501992031862</v>
      </c>
      <c r="R358" s="19"/>
      <c r="S358" s="59">
        <v>103.15481547206318</v>
      </c>
      <c r="T358" s="4">
        <v>307</v>
      </c>
    </row>
    <row r="359" spans="1:21">
      <c r="A359" s="4" t="s">
        <v>355</v>
      </c>
      <c r="B359" s="4" t="s">
        <v>735</v>
      </c>
      <c r="C359" s="4">
        <v>525</v>
      </c>
      <c r="D359" s="4">
        <v>6300</v>
      </c>
      <c r="E359" s="4" t="s">
        <v>355</v>
      </c>
      <c r="F359" s="123">
        <v>26241</v>
      </c>
      <c r="G359" s="4">
        <v>7475</v>
      </c>
      <c r="H359" s="19">
        <v>18766</v>
      </c>
      <c r="I359" s="4">
        <v>0.32</v>
      </c>
      <c r="J359" s="23">
        <v>12760.88</v>
      </c>
      <c r="K359" s="4"/>
      <c r="L359" s="4"/>
      <c r="M359" s="4"/>
      <c r="N359" s="23">
        <v>20235.879999999997</v>
      </c>
      <c r="O359" s="4"/>
      <c r="P359" s="4">
        <v>251</v>
      </c>
      <c r="Q359" s="59">
        <v>80.621035856573698</v>
      </c>
      <c r="R359" s="19"/>
      <c r="S359" s="59">
        <v>78.14337701152607</v>
      </c>
      <c r="T359" s="4">
        <v>114</v>
      </c>
    </row>
    <row r="360" spans="1:21">
      <c r="A360" s="4" t="s">
        <v>356</v>
      </c>
      <c r="B360" s="4" t="s">
        <v>736</v>
      </c>
      <c r="C360" s="4">
        <v>548</v>
      </c>
      <c r="D360" s="4">
        <v>6576</v>
      </c>
      <c r="E360" s="4" t="s">
        <v>356</v>
      </c>
      <c r="F360" s="123">
        <v>23011</v>
      </c>
      <c r="G360" s="4">
        <v>7475</v>
      </c>
      <c r="H360" s="19">
        <v>15536</v>
      </c>
      <c r="I360" s="4">
        <v>0.32</v>
      </c>
      <c r="J360" s="23">
        <v>10564.48</v>
      </c>
      <c r="K360" s="4"/>
      <c r="L360" s="4"/>
      <c r="M360" s="4"/>
      <c r="N360" s="23">
        <v>18039.48</v>
      </c>
      <c r="O360" s="4"/>
      <c r="P360" s="4">
        <v>251</v>
      </c>
      <c r="Q360" s="59">
        <v>71.870438247011947</v>
      </c>
      <c r="R360" s="19"/>
      <c r="S360" s="59">
        <v>91.497981094798746</v>
      </c>
      <c r="T360" s="4">
        <v>554</v>
      </c>
    </row>
    <row r="361" spans="1:21">
      <c r="A361" s="4" t="s">
        <v>357</v>
      </c>
      <c r="B361" s="4" t="s">
        <v>737</v>
      </c>
      <c r="C361" s="4">
        <v>550</v>
      </c>
      <c r="D361" s="4">
        <v>6600</v>
      </c>
      <c r="E361" s="4" t="s">
        <v>357</v>
      </c>
      <c r="F361" s="123">
        <v>26351</v>
      </c>
      <c r="G361" s="4">
        <v>7475</v>
      </c>
      <c r="H361" s="19">
        <v>18876</v>
      </c>
      <c r="I361" s="4">
        <v>0.32</v>
      </c>
      <c r="J361" s="23">
        <v>12835.679999999998</v>
      </c>
      <c r="K361" s="4"/>
      <c r="L361" s="4"/>
      <c r="M361" s="4"/>
      <c r="N361" s="23">
        <v>20310.68</v>
      </c>
      <c r="O361" s="4"/>
      <c r="P361" s="4">
        <v>251</v>
      </c>
      <c r="Q361" s="59">
        <v>80.919043824701191</v>
      </c>
      <c r="R361" s="19"/>
      <c r="S361" s="59">
        <v>81.5630003525239</v>
      </c>
      <c r="T361" s="4">
        <v>247</v>
      </c>
    </row>
    <row r="362" spans="1:21">
      <c r="A362" s="4" t="s">
        <v>358</v>
      </c>
      <c r="B362" s="4" t="s">
        <v>738</v>
      </c>
      <c r="C362" s="4">
        <v>595</v>
      </c>
      <c r="D362" s="4">
        <v>7140</v>
      </c>
      <c r="E362" s="4" t="s">
        <v>358</v>
      </c>
      <c r="F362" s="123">
        <v>28901</v>
      </c>
      <c r="G362" s="4">
        <v>7475</v>
      </c>
      <c r="H362" s="19">
        <v>21426</v>
      </c>
      <c r="I362" s="4">
        <v>0.32</v>
      </c>
      <c r="J362" s="23">
        <v>14569.679999999998</v>
      </c>
      <c r="K362" s="4"/>
      <c r="L362" s="4"/>
      <c r="M362" s="4"/>
      <c r="N362" s="23">
        <v>22044.68</v>
      </c>
      <c r="O362" s="4"/>
      <c r="P362" s="4">
        <v>251</v>
      </c>
      <c r="Q362" s="59">
        <v>87.827410358565743</v>
      </c>
      <c r="R362" s="19"/>
      <c r="S362" s="59">
        <v>81.295804702086841</v>
      </c>
      <c r="T362" s="4">
        <v>211</v>
      </c>
    </row>
    <row r="363" spans="1:21">
      <c r="A363" s="4" t="s">
        <v>359</v>
      </c>
      <c r="B363" s="4" t="s">
        <v>739</v>
      </c>
      <c r="C363" s="4">
        <v>550</v>
      </c>
      <c r="D363" s="4">
        <v>6600</v>
      </c>
      <c r="E363" s="4" t="s">
        <v>359</v>
      </c>
      <c r="F363" s="123">
        <v>23985</v>
      </c>
      <c r="G363" s="4">
        <v>7475</v>
      </c>
      <c r="H363" s="19">
        <v>16510</v>
      </c>
      <c r="I363" s="4">
        <v>0.32</v>
      </c>
      <c r="J363" s="23">
        <v>11226.8</v>
      </c>
      <c r="K363" s="4"/>
      <c r="L363" s="4"/>
      <c r="M363" s="4"/>
      <c r="N363" s="23">
        <v>18701.8</v>
      </c>
      <c r="O363" s="4"/>
      <c r="P363" s="4">
        <v>251</v>
      </c>
      <c r="Q363" s="59">
        <v>74.509163346613548</v>
      </c>
      <c r="R363" s="19"/>
      <c r="S363" s="59">
        <v>88.579708905025186</v>
      </c>
      <c r="T363" s="60">
        <v>3044</v>
      </c>
    </row>
    <row r="364" spans="1:21">
      <c r="A364" s="4" t="s">
        <v>360</v>
      </c>
      <c r="B364" s="4" t="s">
        <v>740</v>
      </c>
      <c r="C364" s="4">
        <v>575</v>
      </c>
      <c r="D364" s="4">
        <v>6900</v>
      </c>
      <c r="E364" s="4" t="s">
        <v>360</v>
      </c>
      <c r="F364" s="123">
        <v>26090</v>
      </c>
      <c r="G364" s="4">
        <v>7475</v>
      </c>
      <c r="H364" s="19">
        <v>18615</v>
      </c>
      <c r="I364" s="4">
        <v>0.32</v>
      </c>
      <c r="J364" s="23">
        <v>12658.199999999999</v>
      </c>
      <c r="K364" s="4"/>
      <c r="L364" s="4"/>
      <c r="M364" s="4"/>
      <c r="N364" s="23">
        <v>20133.199999999997</v>
      </c>
      <c r="O364" s="4"/>
      <c r="P364" s="4">
        <v>251</v>
      </c>
      <c r="Q364" s="59">
        <v>80.211952191235042</v>
      </c>
      <c r="R364" s="19"/>
      <c r="S364" s="59">
        <v>86.022092861542149</v>
      </c>
      <c r="T364" s="4">
        <v>535</v>
      </c>
    </row>
    <row r="365" spans="1:21">
      <c r="A365" s="4" t="s">
        <v>361</v>
      </c>
      <c r="B365" s="4" t="s">
        <v>741</v>
      </c>
      <c r="C365" s="4">
        <v>525</v>
      </c>
      <c r="D365" s="4">
        <v>6300</v>
      </c>
      <c r="E365" s="4" t="s">
        <v>361</v>
      </c>
      <c r="F365" s="123">
        <v>21933</v>
      </c>
      <c r="G365" s="4">
        <v>7475</v>
      </c>
      <c r="H365" s="19">
        <v>14458</v>
      </c>
      <c r="I365" s="4">
        <v>0.32</v>
      </c>
      <c r="J365" s="23">
        <v>9831.4399999999987</v>
      </c>
      <c r="K365" s="4"/>
      <c r="L365" s="4"/>
      <c r="M365" s="4"/>
      <c r="N365" s="23">
        <v>17306.439999999999</v>
      </c>
      <c r="O365" s="4"/>
      <c r="P365" s="4">
        <v>251</v>
      </c>
      <c r="Q365" s="59">
        <v>68.949960159362547</v>
      </c>
      <c r="R365" s="19"/>
      <c r="S365" s="59">
        <v>91.370611171332754</v>
      </c>
      <c r="T365" s="4">
        <v>662</v>
      </c>
    </row>
    <row r="366" spans="1:21">
      <c r="A366" s="4" t="s">
        <v>362</v>
      </c>
      <c r="B366" s="4" t="s">
        <v>742</v>
      </c>
      <c r="C366" s="4">
        <v>550</v>
      </c>
      <c r="D366" s="4">
        <v>6600</v>
      </c>
      <c r="E366" s="4" t="s">
        <v>362</v>
      </c>
      <c r="F366" s="123">
        <v>23890</v>
      </c>
      <c r="G366" s="4">
        <v>7475</v>
      </c>
      <c r="H366" s="19">
        <v>16415</v>
      </c>
      <c r="I366" s="4">
        <v>0.32</v>
      </c>
      <c r="J366" s="23">
        <v>11162.199999999999</v>
      </c>
      <c r="K366" s="4"/>
      <c r="L366" s="4"/>
      <c r="M366" s="4"/>
      <c r="N366" s="23">
        <v>18637.199999999997</v>
      </c>
      <c r="O366" s="4"/>
      <c r="P366" s="4">
        <v>251</v>
      </c>
      <c r="Q366" s="59">
        <v>74.251792828685254</v>
      </c>
      <c r="R366" s="19"/>
      <c r="S366" s="59">
        <v>88.886742643744782</v>
      </c>
      <c r="T366" s="4">
        <v>836</v>
      </c>
    </row>
    <row r="367" spans="1:21">
      <c r="A367" s="4" t="s">
        <v>363</v>
      </c>
      <c r="B367" s="4" t="s">
        <v>743</v>
      </c>
      <c r="C367" s="4">
        <v>570</v>
      </c>
      <c r="D367" s="4">
        <v>6840</v>
      </c>
      <c r="E367" s="4" t="s">
        <v>363</v>
      </c>
      <c r="F367" s="123">
        <v>24539</v>
      </c>
      <c r="G367" s="4">
        <v>7475</v>
      </c>
      <c r="H367" s="19">
        <v>17064</v>
      </c>
      <c r="I367" s="4">
        <v>0.32</v>
      </c>
      <c r="J367" s="23">
        <v>11603.519999999999</v>
      </c>
      <c r="K367" s="4"/>
      <c r="L367" s="4"/>
      <c r="M367" s="4"/>
      <c r="N367" s="23">
        <v>19078.519999999997</v>
      </c>
      <c r="O367" s="4"/>
      <c r="P367" s="4">
        <v>251</v>
      </c>
      <c r="Q367" s="59">
        <v>76.010039840637432</v>
      </c>
      <c r="R367" s="19"/>
      <c r="S367" s="59">
        <v>89.988112285439357</v>
      </c>
      <c r="T367" s="4">
        <v>753</v>
      </c>
    </row>
    <row r="368" spans="1:21">
      <c r="A368" s="29" t="s">
        <v>364</v>
      </c>
      <c r="B368" s="29" t="s">
        <v>744</v>
      </c>
      <c r="C368" s="29">
        <v>568</v>
      </c>
      <c r="D368" s="29">
        <v>6816</v>
      </c>
      <c r="E368" s="29" t="s">
        <v>364</v>
      </c>
      <c r="F368" s="29"/>
      <c r="G368" s="29">
        <v>7475</v>
      </c>
      <c r="H368" s="29">
        <v>-7475</v>
      </c>
      <c r="I368" s="29">
        <v>0.32</v>
      </c>
      <c r="J368" s="39">
        <v>-5082.9999999999991</v>
      </c>
      <c r="K368" s="29"/>
      <c r="L368" s="29"/>
      <c r="M368" s="29"/>
      <c r="N368" s="39">
        <v>2392.0000000000009</v>
      </c>
      <c r="O368" s="29"/>
      <c r="P368" s="29">
        <v>251</v>
      </c>
      <c r="Q368" s="82" t="s">
        <v>377</v>
      </c>
      <c r="R368" s="29"/>
      <c r="S368" s="82" t="s">
        <v>377</v>
      </c>
      <c r="T368" s="29">
        <v>258</v>
      </c>
      <c r="U368" s="120" t="s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pane xSplit="1" topLeftCell="B1" activePane="topRight" state="frozen"/>
      <selection pane="topRight" activeCell="Q19" sqref="Q19:S19"/>
    </sheetView>
  </sheetViews>
  <sheetFormatPr defaultRowHeight="12.75"/>
  <cols>
    <col min="1" max="1" width="27.7109375" customWidth="1"/>
    <col min="2" max="2" width="10.42578125" customWidth="1"/>
    <col min="5" max="5" width="18.5703125" customWidth="1"/>
    <col min="6" max="6" width="12.28515625" customWidth="1"/>
    <col min="8" max="10" width="12.85546875" customWidth="1"/>
    <col min="15" max="15" width="2.85546875" customWidth="1"/>
    <col min="18" max="18" width="2.85546875" customWidth="1"/>
  </cols>
  <sheetData>
    <row r="1" spans="1:21" s="9" customFormat="1">
      <c r="A1" s="9" t="s">
        <v>375</v>
      </c>
      <c r="B1" s="32"/>
      <c r="G1" s="4"/>
      <c r="H1" s="4"/>
      <c r="I1" s="10"/>
      <c r="J1" s="53"/>
      <c r="K1" s="10"/>
      <c r="L1" s="10"/>
      <c r="M1" s="10"/>
      <c r="P1" s="4"/>
      <c r="Q1" s="8"/>
      <c r="S1" s="8"/>
    </row>
    <row r="2" spans="1:21" s="9" customFormat="1">
      <c r="A2" s="9" t="s">
        <v>376</v>
      </c>
      <c r="B2" s="32"/>
      <c r="G2" s="4"/>
      <c r="H2" s="4"/>
      <c r="I2" s="10"/>
      <c r="J2" s="53"/>
      <c r="K2" s="10"/>
      <c r="L2" s="10"/>
      <c r="M2" s="10"/>
      <c r="P2" s="4"/>
      <c r="Q2" s="8"/>
      <c r="S2" s="8"/>
    </row>
    <row r="3" spans="1:21" s="5" customFormat="1" ht="57.75" customHeight="1">
      <c r="B3" s="33" t="s">
        <v>379</v>
      </c>
      <c r="C3" s="5" t="s">
        <v>750</v>
      </c>
      <c r="D3" s="5" t="s">
        <v>751</v>
      </c>
      <c r="F3" s="5" t="s">
        <v>374</v>
      </c>
      <c r="G3" s="1" t="s">
        <v>365</v>
      </c>
      <c r="H3" s="1" t="s">
        <v>371</v>
      </c>
      <c r="I3" s="15" t="s">
        <v>748</v>
      </c>
      <c r="J3" s="54" t="s">
        <v>749</v>
      </c>
      <c r="K3" s="15" t="s">
        <v>746</v>
      </c>
      <c r="L3" s="15" t="s">
        <v>745</v>
      </c>
      <c r="M3" s="15" t="s">
        <v>747</v>
      </c>
      <c r="N3" s="5" t="s">
        <v>366</v>
      </c>
      <c r="P3" s="1"/>
      <c r="Q3" s="7" t="s">
        <v>370</v>
      </c>
      <c r="S3" s="7" t="s">
        <v>369</v>
      </c>
      <c r="T3" s="5" t="s">
        <v>372</v>
      </c>
    </row>
    <row r="4" spans="1:21" s="9" customFormat="1">
      <c r="A4" s="13" t="s">
        <v>212</v>
      </c>
      <c r="B4" s="34" t="s">
        <v>387</v>
      </c>
      <c r="C4" s="12">
        <v>600</v>
      </c>
      <c r="D4" s="13">
        <f>C4*12</f>
        <v>7200</v>
      </c>
      <c r="E4" s="13" t="s">
        <v>212</v>
      </c>
      <c r="F4" s="24">
        <v>34752</v>
      </c>
      <c r="G4" s="13">
        <v>11000</v>
      </c>
      <c r="H4" s="12">
        <v>23752</v>
      </c>
      <c r="I4" s="22">
        <v>0.32</v>
      </c>
      <c r="J4" s="55">
        <v>16151.359999999999</v>
      </c>
      <c r="K4" s="22"/>
      <c r="L4" s="22"/>
      <c r="M4" s="22"/>
      <c r="N4" s="11">
        <v>27151.360000000001</v>
      </c>
      <c r="O4" s="13"/>
      <c r="P4" s="13">
        <v>253</v>
      </c>
      <c r="Q4" s="11">
        <f>N4/P4</f>
        <v>107.31762845849802</v>
      </c>
      <c r="R4" s="13"/>
      <c r="S4" s="11">
        <f>D4/Q4</f>
        <v>67.090561946068263</v>
      </c>
      <c r="T4" s="12">
        <v>1240</v>
      </c>
    </row>
    <row r="5" spans="1:21" s="9" customFormat="1">
      <c r="A5" s="13" t="s">
        <v>213</v>
      </c>
      <c r="B5" s="34" t="s">
        <v>595</v>
      </c>
      <c r="C5" s="12">
        <v>680</v>
      </c>
      <c r="D5" s="13">
        <f t="shared" ref="D5:D39" si="0">C5*12</f>
        <v>8160</v>
      </c>
      <c r="E5" s="13" t="s">
        <v>213</v>
      </c>
      <c r="F5" s="24">
        <v>36129</v>
      </c>
      <c r="G5" s="13">
        <v>11000</v>
      </c>
      <c r="H5" s="12">
        <v>25129</v>
      </c>
      <c r="I5" s="22">
        <v>0.32</v>
      </c>
      <c r="J5" s="55">
        <v>17087.719999999998</v>
      </c>
      <c r="K5" s="22"/>
      <c r="L5" s="22"/>
      <c r="M5" s="22"/>
      <c r="N5" s="11">
        <v>28087.719999999998</v>
      </c>
      <c r="O5" s="13"/>
      <c r="P5" s="13">
        <v>253</v>
      </c>
      <c r="Q5" s="11">
        <f t="shared" ref="Q5:Q39" si="1">N5/P5</f>
        <v>111.0186561264822</v>
      </c>
      <c r="R5" s="13"/>
      <c r="S5" s="11">
        <f t="shared" ref="S5:S39" si="2">D5/Q5</f>
        <v>73.501159937510067</v>
      </c>
      <c r="T5" s="13">
        <v>490</v>
      </c>
    </row>
    <row r="6" spans="1:21" s="9" customFormat="1">
      <c r="A6" s="9" t="s">
        <v>214</v>
      </c>
      <c r="B6" s="32" t="s">
        <v>596</v>
      </c>
      <c r="C6" s="14">
        <v>769</v>
      </c>
      <c r="D6" s="19">
        <f t="shared" si="0"/>
        <v>9228</v>
      </c>
      <c r="E6" s="9" t="s">
        <v>214</v>
      </c>
      <c r="F6" s="25">
        <v>40115</v>
      </c>
      <c r="G6" s="19">
        <v>11000</v>
      </c>
      <c r="H6" s="17">
        <v>29115</v>
      </c>
      <c r="I6" s="18">
        <v>0.32</v>
      </c>
      <c r="J6" s="56">
        <v>19798.199999999997</v>
      </c>
      <c r="K6" s="18"/>
      <c r="L6" s="18"/>
      <c r="M6" s="18"/>
      <c r="N6" s="23">
        <v>30798.199999999997</v>
      </c>
      <c r="P6" s="19">
        <v>253</v>
      </c>
      <c r="Q6" s="59">
        <f t="shared" si="1"/>
        <v>121.73201581027666</v>
      </c>
      <c r="R6" s="61"/>
      <c r="S6" s="59">
        <f t="shared" si="2"/>
        <v>75.805858783954918</v>
      </c>
      <c r="T6" s="9">
        <v>40</v>
      </c>
    </row>
    <row r="7" spans="1:21" s="9" customFormat="1">
      <c r="A7" s="26" t="s">
        <v>215</v>
      </c>
      <c r="B7" s="37" t="s">
        <v>597</v>
      </c>
      <c r="C7" s="31" t="s">
        <v>752</v>
      </c>
      <c r="D7" s="29" t="s">
        <v>377</v>
      </c>
      <c r="E7" s="26" t="s">
        <v>215</v>
      </c>
      <c r="F7" s="28" t="s">
        <v>377</v>
      </c>
      <c r="G7" s="29">
        <v>11000</v>
      </c>
      <c r="H7" s="28" t="s">
        <v>377</v>
      </c>
      <c r="I7" s="30">
        <v>0.32</v>
      </c>
      <c r="J7" s="58" t="s">
        <v>377</v>
      </c>
      <c r="K7" s="30"/>
      <c r="L7" s="30"/>
      <c r="M7" s="30"/>
      <c r="N7" s="28" t="s">
        <v>377</v>
      </c>
      <c r="O7" s="26"/>
      <c r="P7" s="29">
        <v>253</v>
      </c>
      <c r="Q7" s="82" t="s">
        <v>377</v>
      </c>
      <c r="R7" s="28"/>
      <c r="S7" s="82" t="s">
        <v>377</v>
      </c>
      <c r="T7" s="26">
        <v>0</v>
      </c>
      <c r="U7" s="9" t="s">
        <v>378</v>
      </c>
    </row>
    <row r="8" spans="1:21" s="9" customFormat="1">
      <c r="A8" s="9" t="s">
        <v>216</v>
      </c>
      <c r="B8" s="32" t="s">
        <v>598</v>
      </c>
      <c r="C8" s="14">
        <v>700</v>
      </c>
      <c r="D8" s="19">
        <f t="shared" si="0"/>
        <v>8400</v>
      </c>
      <c r="E8" s="9" t="s">
        <v>216</v>
      </c>
      <c r="F8" s="25">
        <v>34507</v>
      </c>
      <c r="G8" s="19">
        <v>11000</v>
      </c>
      <c r="H8" s="17">
        <v>23507</v>
      </c>
      <c r="I8" s="18">
        <v>0.32</v>
      </c>
      <c r="J8" s="56">
        <v>15984.759999999998</v>
      </c>
      <c r="K8" s="18"/>
      <c r="L8" s="18"/>
      <c r="M8" s="18"/>
      <c r="N8" s="23">
        <v>26984.76</v>
      </c>
      <c r="P8" s="19">
        <v>253</v>
      </c>
      <c r="Q8" s="59">
        <f t="shared" si="1"/>
        <v>106.6591304347826</v>
      </c>
      <c r="R8" s="61"/>
      <c r="S8" s="59">
        <f t="shared" si="2"/>
        <v>78.75556425182215</v>
      </c>
      <c r="T8" s="9">
        <v>20</v>
      </c>
    </row>
    <row r="9" spans="1:21" s="9" customFormat="1">
      <c r="A9" s="9" t="s">
        <v>217</v>
      </c>
      <c r="B9" s="32" t="s">
        <v>599</v>
      </c>
      <c r="C9" s="14">
        <v>750</v>
      </c>
      <c r="D9" s="19">
        <f t="shared" si="0"/>
        <v>9000</v>
      </c>
      <c r="E9" s="9" t="s">
        <v>217</v>
      </c>
      <c r="F9" s="25">
        <v>40113</v>
      </c>
      <c r="G9" s="19">
        <v>11000</v>
      </c>
      <c r="H9" s="17">
        <v>29113</v>
      </c>
      <c r="I9" s="18">
        <v>0.32</v>
      </c>
      <c r="J9" s="56">
        <v>19796.839999999997</v>
      </c>
      <c r="K9" s="18"/>
      <c r="L9" s="18"/>
      <c r="M9" s="18"/>
      <c r="N9" s="23">
        <v>30796.839999999997</v>
      </c>
      <c r="P9" s="19">
        <v>253</v>
      </c>
      <c r="Q9" s="59">
        <f t="shared" si="1"/>
        <v>121.72664031620552</v>
      </c>
      <c r="R9" s="61"/>
      <c r="S9" s="59">
        <f t="shared" si="2"/>
        <v>73.936157086246524</v>
      </c>
      <c r="T9" s="9">
        <v>40</v>
      </c>
    </row>
    <row r="10" spans="1:21" s="9" customFormat="1">
      <c r="A10" s="9" t="s">
        <v>218</v>
      </c>
      <c r="B10" s="32" t="s">
        <v>600</v>
      </c>
      <c r="C10" s="14">
        <v>600</v>
      </c>
      <c r="D10" s="19">
        <f t="shared" si="0"/>
        <v>7200</v>
      </c>
      <c r="E10" s="9" t="s">
        <v>218</v>
      </c>
      <c r="F10" s="25">
        <v>33150</v>
      </c>
      <c r="G10" s="19">
        <v>11000</v>
      </c>
      <c r="H10" s="17">
        <v>22150</v>
      </c>
      <c r="I10" s="18">
        <v>0.32</v>
      </c>
      <c r="J10" s="56">
        <v>15061.999999999998</v>
      </c>
      <c r="K10" s="18"/>
      <c r="L10" s="18"/>
      <c r="M10" s="18"/>
      <c r="N10" s="23">
        <v>26062</v>
      </c>
      <c r="P10" s="19">
        <v>253</v>
      </c>
      <c r="Q10" s="59">
        <f t="shared" si="1"/>
        <v>103.01185770750988</v>
      </c>
      <c r="R10" s="61"/>
      <c r="S10" s="59">
        <f t="shared" si="2"/>
        <v>69.894866088558061</v>
      </c>
      <c r="T10" s="9">
        <v>60</v>
      </c>
    </row>
    <row r="11" spans="1:21" s="9" customFormat="1">
      <c r="A11" s="9" t="s">
        <v>219</v>
      </c>
      <c r="B11" s="32" t="s">
        <v>601</v>
      </c>
      <c r="C11" s="14">
        <v>693</v>
      </c>
      <c r="D11" s="19">
        <f t="shared" si="0"/>
        <v>8316</v>
      </c>
      <c r="E11" s="9" t="s">
        <v>219</v>
      </c>
      <c r="F11" s="25">
        <v>37982</v>
      </c>
      <c r="G11" s="19">
        <v>11000</v>
      </c>
      <c r="H11" s="17">
        <v>26982</v>
      </c>
      <c r="I11" s="18">
        <v>0.32</v>
      </c>
      <c r="J11" s="56">
        <v>18347.759999999998</v>
      </c>
      <c r="K11" s="18"/>
      <c r="L11" s="18"/>
      <c r="M11" s="18"/>
      <c r="N11" s="23">
        <v>29347.759999999998</v>
      </c>
      <c r="P11" s="19">
        <v>253</v>
      </c>
      <c r="Q11" s="59">
        <f t="shared" si="1"/>
        <v>115.99905138339921</v>
      </c>
      <c r="R11" s="61"/>
      <c r="S11" s="59">
        <f t="shared" si="2"/>
        <v>71.690241435802946</v>
      </c>
      <c r="T11" s="9">
        <v>70</v>
      </c>
    </row>
    <row r="12" spans="1:21" s="9" customFormat="1">
      <c r="A12" s="26" t="s">
        <v>220</v>
      </c>
      <c r="B12" s="37" t="s">
        <v>602</v>
      </c>
      <c r="C12" s="31">
        <v>867</v>
      </c>
      <c r="D12" s="29">
        <f t="shared" si="0"/>
        <v>10404</v>
      </c>
      <c r="E12" s="26" t="s">
        <v>220</v>
      </c>
      <c r="F12" s="28" t="s">
        <v>377</v>
      </c>
      <c r="G12" s="29">
        <v>11000</v>
      </c>
      <c r="H12" s="28" t="s">
        <v>377</v>
      </c>
      <c r="I12" s="30">
        <v>0.32</v>
      </c>
      <c r="J12" s="58" t="s">
        <v>377</v>
      </c>
      <c r="K12" s="30"/>
      <c r="L12" s="30"/>
      <c r="M12" s="30"/>
      <c r="N12" s="28" t="s">
        <v>377</v>
      </c>
      <c r="O12" s="26"/>
      <c r="P12" s="29">
        <v>253</v>
      </c>
      <c r="Q12" s="82" t="s">
        <v>377</v>
      </c>
      <c r="R12" s="28"/>
      <c r="S12" s="82" t="s">
        <v>377</v>
      </c>
      <c r="T12" s="26">
        <v>10</v>
      </c>
      <c r="U12" s="9" t="s">
        <v>378</v>
      </c>
    </row>
    <row r="13" spans="1:21" s="9" customFormat="1">
      <c r="A13" s="9" t="s">
        <v>221</v>
      </c>
      <c r="B13" s="32" t="s">
        <v>603</v>
      </c>
      <c r="C13" s="14">
        <v>615</v>
      </c>
      <c r="D13" s="19">
        <f t="shared" si="0"/>
        <v>7380</v>
      </c>
      <c r="E13" s="9" t="s">
        <v>221</v>
      </c>
      <c r="F13" s="25">
        <v>34357</v>
      </c>
      <c r="G13" s="19">
        <v>11000</v>
      </c>
      <c r="H13" s="17">
        <v>23357</v>
      </c>
      <c r="I13" s="18">
        <v>0.32</v>
      </c>
      <c r="J13" s="56">
        <v>15882.759999999998</v>
      </c>
      <c r="K13" s="18"/>
      <c r="L13" s="18"/>
      <c r="M13" s="18"/>
      <c r="N13" s="23">
        <v>26882.76</v>
      </c>
      <c r="P13" s="19">
        <v>253</v>
      </c>
      <c r="Q13" s="59">
        <f t="shared" si="1"/>
        <v>106.25596837944663</v>
      </c>
      <c r="R13" s="61"/>
      <c r="S13" s="59">
        <f t="shared" si="2"/>
        <v>69.45492203925491</v>
      </c>
      <c r="T13" s="9">
        <v>20</v>
      </c>
    </row>
    <row r="14" spans="1:21" s="9" customFormat="1">
      <c r="A14" s="9" t="s">
        <v>222</v>
      </c>
      <c r="B14" s="32" t="s">
        <v>604</v>
      </c>
      <c r="C14" s="14">
        <v>650</v>
      </c>
      <c r="D14" s="19">
        <f t="shared" si="0"/>
        <v>7800</v>
      </c>
      <c r="E14" s="9" t="s">
        <v>222</v>
      </c>
      <c r="F14" s="25">
        <v>34266</v>
      </c>
      <c r="G14" s="19">
        <v>11000</v>
      </c>
      <c r="H14" s="17">
        <v>23266</v>
      </c>
      <c r="I14" s="18">
        <v>0.32</v>
      </c>
      <c r="J14" s="56">
        <v>15820.88</v>
      </c>
      <c r="K14" s="18"/>
      <c r="L14" s="18"/>
      <c r="M14" s="18"/>
      <c r="N14" s="23">
        <v>26820.879999999997</v>
      </c>
      <c r="P14" s="19">
        <v>253</v>
      </c>
      <c r="Q14" s="59">
        <f t="shared" si="1"/>
        <v>106.01138339920948</v>
      </c>
      <c r="R14" s="61"/>
      <c r="S14" s="59">
        <f t="shared" si="2"/>
        <v>73.577004184799307</v>
      </c>
      <c r="T14" s="9">
        <v>20</v>
      </c>
    </row>
    <row r="15" spans="1:21" s="9" customFormat="1">
      <c r="A15" s="9" t="s">
        <v>223</v>
      </c>
      <c r="B15" s="32" t="s">
        <v>605</v>
      </c>
      <c r="C15" s="14">
        <v>585</v>
      </c>
      <c r="D15" s="19">
        <f t="shared" si="0"/>
        <v>7020</v>
      </c>
      <c r="E15" s="9" t="s">
        <v>223</v>
      </c>
      <c r="F15" s="25">
        <v>29002</v>
      </c>
      <c r="G15" s="19">
        <v>11000</v>
      </c>
      <c r="H15" s="17">
        <v>18002</v>
      </c>
      <c r="I15" s="18">
        <v>0.32</v>
      </c>
      <c r="J15" s="56">
        <v>12241.359999999999</v>
      </c>
      <c r="K15" s="18"/>
      <c r="L15" s="18"/>
      <c r="M15" s="18"/>
      <c r="N15" s="23">
        <v>23241.360000000001</v>
      </c>
      <c r="P15" s="19">
        <v>253</v>
      </c>
      <c r="Q15" s="59">
        <f t="shared" si="1"/>
        <v>91.863083003952568</v>
      </c>
      <c r="R15" s="61"/>
      <c r="S15" s="59">
        <f t="shared" si="2"/>
        <v>76.418075362199119</v>
      </c>
      <c r="T15" s="9">
        <v>50</v>
      </c>
    </row>
    <row r="16" spans="1:21" s="9" customFormat="1">
      <c r="A16" s="4" t="s">
        <v>224</v>
      </c>
      <c r="B16" s="35" t="s">
        <v>606</v>
      </c>
      <c r="C16" s="14">
        <v>650</v>
      </c>
      <c r="D16" s="19">
        <f t="shared" si="0"/>
        <v>7800</v>
      </c>
      <c r="E16" s="4" t="s">
        <v>224</v>
      </c>
      <c r="F16" s="25">
        <v>35009</v>
      </c>
      <c r="G16" s="19">
        <v>11000</v>
      </c>
      <c r="H16" s="17">
        <v>24009</v>
      </c>
      <c r="I16" s="18">
        <v>0.32</v>
      </c>
      <c r="J16" s="56">
        <v>16326.119999999999</v>
      </c>
      <c r="K16" s="18"/>
      <c r="L16" s="18"/>
      <c r="M16" s="18"/>
      <c r="N16" s="23">
        <v>27326.12</v>
      </c>
      <c r="P16" s="19">
        <v>253</v>
      </c>
      <c r="Q16" s="59">
        <f t="shared" si="1"/>
        <v>108.00837944664032</v>
      </c>
      <c r="R16" s="61"/>
      <c r="S16" s="59">
        <f t="shared" si="2"/>
        <v>72.216619117532971</v>
      </c>
      <c r="T16" s="9">
        <v>40</v>
      </c>
    </row>
    <row r="17" spans="1:20" s="3" customFormat="1">
      <c r="A17" s="9" t="s">
        <v>225</v>
      </c>
      <c r="B17" s="32" t="s">
        <v>607</v>
      </c>
      <c r="C17" s="2">
        <v>672</v>
      </c>
      <c r="D17" s="19">
        <f t="shared" si="0"/>
        <v>8064</v>
      </c>
      <c r="E17" s="9" t="s">
        <v>225</v>
      </c>
      <c r="F17" s="25">
        <v>37603</v>
      </c>
      <c r="G17" s="19">
        <v>11000</v>
      </c>
      <c r="H17" s="17">
        <v>26603</v>
      </c>
      <c r="I17" s="18">
        <v>0.32</v>
      </c>
      <c r="J17" s="56">
        <v>18090.039999999997</v>
      </c>
      <c r="K17" s="18"/>
      <c r="L17" s="18"/>
      <c r="M17" s="18"/>
      <c r="N17" s="23">
        <v>29090.039999999997</v>
      </c>
      <c r="P17" s="19">
        <v>253</v>
      </c>
      <c r="Q17" s="59">
        <f t="shared" si="1"/>
        <v>114.98039525691698</v>
      </c>
      <c r="R17" s="16"/>
      <c r="S17" s="59">
        <f t="shared" si="2"/>
        <v>70.133695244145429</v>
      </c>
      <c r="T17" s="9">
        <v>90</v>
      </c>
    </row>
    <row r="18" spans="1:20" s="9" customFormat="1">
      <c r="A18" s="9" t="s">
        <v>226</v>
      </c>
      <c r="B18" s="32" t="s">
        <v>608</v>
      </c>
      <c r="C18" s="14">
        <v>725</v>
      </c>
      <c r="D18" s="19">
        <f t="shared" si="0"/>
        <v>8700</v>
      </c>
      <c r="E18" s="9" t="s">
        <v>226</v>
      </c>
      <c r="F18" s="25">
        <v>40123</v>
      </c>
      <c r="G18" s="19">
        <v>11000</v>
      </c>
      <c r="H18" s="17">
        <v>29123</v>
      </c>
      <c r="I18" s="18">
        <v>0.32</v>
      </c>
      <c r="J18" s="56">
        <v>19803.64</v>
      </c>
      <c r="K18" s="18"/>
      <c r="L18" s="18"/>
      <c r="M18" s="18"/>
      <c r="N18" s="23">
        <v>30803.64</v>
      </c>
      <c r="P18" s="19">
        <v>253</v>
      </c>
      <c r="Q18" s="59">
        <f t="shared" si="1"/>
        <v>121.75351778656126</v>
      </c>
      <c r="R18" s="61"/>
      <c r="S18" s="59">
        <f t="shared" si="2"/>
        <v>71.455840933084531</v>
      </c>
      <c r="T18" s="9">
        <v>20</v>
      </c>
    </row>
    <row r="19" spans="1:20" s="61" customFormat="1">
      <c r="A19" s="65" t="s">
        <v>227</v>
      </c>
      <c r="B19" s="66" t="s">
        <v>609</v>
      </c>
      <c r="C19" s="67">
        <v>802</v>
      </c>
      <c r="D19" s="68">
        <f>C19*12</f>
        <v>9624</v>
      </c>
      <c r="E19" s="65" t="s">
        <v>227</v>
      </c>
      <c r="F19" s="69">
        <v>43203</v>
      </c>
      <c r="G19" s="68">
        <v>11000</v>
      </c>
      <c r="H19" s="70">
        <v>32000</v>
      </c>
      <c r="I19" s="71">
        <v>0.32</v>
      </c>
      <c r="J19" s="72">
        <v>21759.999999999996</v>
      </c>
      <c r="K19" s="73">
        <v>203</v>
      </c>
      <c r="L19" s="71">
        <v>0.4</v>
      </c>
      <c r="M19" s="73">
        <v>121.8</v>
      </c>
      <c r="N19" s="74">
        <v>32881.799999999996</v>
      </c>
      <c r="O19" s="65"/>
      <c r="P19" s="68">
        <v>253</v>
      </c>
      <c r="Q19" s="124">
        <f t="shared" si="1"/>
        <v>129.96758893280631</v>
      </c>
      <c r="R19" s="65"/>
      <c r="S19" s="124">
        <f t="shared" si="2"/>
        <v>74.049230881521098</v>
      </c>
      <c r="T19" s="65">
        <v>20</v>
      </c>
    </row>
    <row r="20" spans="1:20" s="9" customFormat="1">
      <c r="A20" s="13" t="s">
        <v>228</v>
      </c>
      <c r="B20" s="34" t="s">
        <v>610</v>
      </c>
      <c r="C20" s="12">
        <v>550</v>
      </c>
      <c r="D20" s="13">
        <f t="shared" si="0"/>
        <v>6600</v>
      </c>
      <c r="E20" s="13" t="s">
        <v>228</v>
      </c>
      <c r="F20" s="24">
        <v>33735</v>
      </c>
      <c r="G20" s="13">
        <v>11000</v>
      </c>
      <c r="H20" s="12">
        <v>22735</v>
      </c>
      <c r="I20" s="22">
        <v>0.32</v>
      </c>
      <c r="J20" s="55">
        <v>15459.8</v>
      </c>
      <c r="K20" s="22"/>
      <c r="L20" s="22"/>
      <c r="M20" s="22"/>
      <c r="N20" s="11">
        <v>26459.8</v>
      </c>
      <c r="O20" s="13"/>
      <c r="P20" s="13">
        <v>253</v>
      </c>
      <c r="Q20" s="11">
        <f t="shared" si="1"/>
        <v>104.58418972332015</v>
      </c>
      <c r="R20" s="13"/>
      <c r="S20" s="11">
        <f t="shared" si="2"/>
        <v>63.107052963363294</v>
      </c>
      <c r="T20" s="13">
        <v>760</v>
      </c>
    </row>
    <row r="21" spans="1:20" s="9" customFormat="1">
      <c r="A21" s="9" t="s">
        <v>229</v>
      </c>
      <c r="B21" s="32" t="s">
        <v>611</v>
      </c>
      <c r="C21" s="14">
        <v>550</v>
      </c>
      <c r="D21" s="19">
        <f t="shared" si="0"/>
        <v>6600</v>
      </c>
      <c r="E21" s="9" t="s">
        <v>229</v>
      </c>
      <c r="F21" s="25">
        <v>30167</v>
      </c>
      <c r="G21" s="19">
        <v>11000</v>
      </c>
      <c r="H21" s="17">
        <v>19167</v>
      </c>
      <c r="I21" s="18">
        <v>0.32</v>
      </c>
      <c r="J21" s="56">
        <v>13033.56</v>
      </c>
      <c r="K21" s="18"/>
      <c r="L21" s="18"/>
      <c r="M21" s="18"/>
      <c r="N21" s="23">
        <v>24033.559999999998</v>
      </c>
      <c r="P21" s="19">
        <v>253</v>
      </c>
      <c r="Q21" s="59">
        <f t="shared" si="1"/>
        <v>94.994308300395247</v>
      </c>
      <c r="R21" s="61"/>
      <c r="S21" s="59">
        <f t="shared" si="2"/>
        <v>69.47784681087613</v>
      </c>
      <c r="T21" s="9">
        <v>10</v>
      </c>
    </row>
    <row r="22" spans="1:20" s="9" customFormat="1">
      <c r="A22" s="9" t="s">
        <v>230</v>
      </c>
      <c r="B22" s="32" t="s">
        <v>612</v>
      </c>
      <c r="C22" s="14">
        <v>600</v>
      </c>
      <c r="D22" s="19">
        <f t="shared" si="0"/>
        <v>7200</v>
      </c>
      <c r="E22" s="9" t="s">
        <v>230</v>
      </c>
      <c r="F22" s="25">
        <v>37430</v>
      </c>
      <c r="G22" s="19">
        <v>11000</v>
      </c>
      <c r="H22" s="17">
        <v>26430</v>
      </c>
      <c r="I22" s="18">
        <v>0.32</v>
      </c>
      <c r="J22" s="56">
        <v>17972.399999999998</v>
      </c>
      <c r="K22" s="18"/>
      <c r="L22" s="18"/>
      <c r="M22" s="18"/>
      <c r="N22" s="23">
        <v>28972.399999999998</v>
      </c>
      <c r="P22" s="19">
        <v>253</v>
      </c>
      <c r="Q22" s="59">
        <f t="shared" si="1"/>
        <v>114.51541501976284</v>
      </c>
      <c r="R22" s="61"/>
      <c r="S22" s="59">
        <f t="shared" si="2"/>
        <v>62.873631456144473</v>
      </c>
      <c r="T22" s="9">
        <v>70</v>
      </c>
    </row>
    <row r="23" spans="1:20" s="9" customFormat="1">
      <c r="A23" s="9" t="s">
        <v>231</v>
      </c>
      <c r="B23" s="32" t="s">
        <v>613</v>
      </c>
      <c r="C23" s="14">
        <v>485</v>
      </c>
      <c r="D23" s="19">
        <f t="shared" si="0"/>
        <v>5820</v>
      </c>
      <c r="E23" s="9" t="s">
        <v>231</v>
      </c>
      <c r="F23" s="25">
        <v>33353</v>
      </c>
      <c r="G23" s="19">
        <v>11000</v>
      </c>
      <c r="H23" s="17">
        <v>22353</v>
      </c>
      <c r="I23" s="18">
        <v>0.32</v>
      </c>
      <c r="J23" s="56">
        <v>15200.039999999999</v>
      </c>
      <c r="K23" s="18"/>
      <c r="L23" s="18"/>
      <c r="M23" s="18"/>
      <c r="N23" s="23">
        <v>26200.04</v>
      </c>
      <c r="P23" s="19">
        <v>253</v>
      </c>
      <c r="Q23" s="59">
        <f t="shared" si="1"/>
        <v>103.55747035573123</v>
      </c>
      <c r="R23" s="61"/>
      <c r="S23" s="59">
        <f t="shared" si="2"/>
        <v>56.200677556217471</v>
      </c>
      <c r="T23" s="9">
        <v>10</v>
      </c>
    </row>
    <row r="24" spans="1:20" s="9" customFormat="1">
      <c r="A24" s="9" t="s">
        <v>232</v>
      </c>
      <c r="B24" s="32" t="s">
        <v>614</v>
      </c>
      <c r="C24" s="14">
        <v>550</v>
      </c>
      <c r="D24" s="19">
        <f t="shared" si="0"/>
        <v>6600</v>
      </c>
      <c r="E24" s="9" t="s">
        <v>232</v>
      </c>
      <c r="F24" s="25">
        <v>30313</v>
      </c>
      <c r="G24" s="19">
        <v>11000</v>
      </c>
      <c r="H24" s="17">
        <v>19313</v>
      </c>
      <c r="I24" s="18">
        <v>0.32</v>
      </c>
      <c r="J24" s="56">
        <v>13132.839999999998</v>
      </c>
      <c r="K24" s="18"/>
      <c r="L24" s="18"/>
      <c r="M24" s="18"/>
      <c r="N24" s="23">
        <v>24132.839999999997</v>
      </c>
      <c r="P24" s="19">
        <v>253</v>
      </c>
      <c r="Q24" s="59">
        <f t="shared" si="1"/>
        <v>95.386719367588924</v>
      </c>
      <c r="R24" s="61"/>
      <c r="S24" s="59">
        <f t="shared" si="2"/>
        <v>69.19202215735902</v>
      </c>
      <c r="T24" s="9">
        <v>60</v>
      </c>
    </row>
    <row r="25" spans="1:20" s="9" customFormat="1">
      <c r="A25" s="9" t="s">
        <v>233</v>
      </c>
      <c r="B25" s="32" t="s">
        <v>615</v>
      </c>
      <c r="C25" s="14">
        <v>600</v>
      </c>
      <c r="D25" s="19">
        <f t="shared" si="0"/>
        <v>7200</v>
      </c>
      <c r="E25" s="9" t="s">
        <v>233</v>
      </c>
      <c r="F25" s="25">
        <v>40490</v>
      </c>
      <c r="G25" s="19">
        <v>11000</v>
      </c>
      <c r="H25" s="17">
        <v>29490</v>
      </c>
      <c r="I25" s="18">
        <v>0.32</v>
      </c>
      <c r="J25" s="56">
        <v>20053.199999999997</v>
      </c>
      <c r="K25" s="18"/>
      <c r="L25" s="18"/>
      <c r="M25" s="18"/>
      <c r="N25" s="23">
        <v>31053.199999999997</v>
      </c>
      <c r="P25" s="19">
        <v>253</v>
      </c>
      <c r="Q25" s="59">
        <f t="shared" si="1"/>
        <v>122.73992094861659</v>
      </c>
      <c r="R25" s="61"/>
      <c r="S25" s="59">
        <f t="shared" si="2"/>
        <v>58.660621127613261</v>
      </c>
      <c r="T25" s="9">
        <v>40</v>
      </c>
    </row>
    <row r="26" spans="1:20" s="9" customFormat="1">
      <c r="A26" s="9" t="s">
        <v>234</v>
      </c>
      <c r="B26" s="32" t="s">
        <v>616</v>
      </c>
      <c r="C26" s="14">
        <v>550</v>
      </c>
      <c r="D26" s="19">
        <f t="shared" si="0"/>
        <v>6600</v>
      </c>
      <c r="E26" s="9" t="s">
        <v>234</v>
      </c>
      <c r="F26" s="25">
        <v>33821</v>
      </c>
      <c r="G26" s="19">
        <v>11000</v>
      </c>
      <c r="H26" s="17">
        <v>22821</v>
      </c>
      <c r="I26" s="18">
        <v>0.32</v>
      </c>
      <c r="J26" s="56">
        <v>15518.279999999999</v>
      </c>
      <c r="K26" s="18"/>
      <c r="L26" s="18"/>
      <c r="M26" s="18"/>
      <c r="N26" s="23">
        <v>26518.28</v>
      </c>
      <c r="P26" s="19">
        <v>253</v>
      </c>
      <c r="Q26" s="59">
        <f t="shared" si="1"/>
        <v>104.81533596837944</v>
      </c>
      <c r="R26" s="61"/>
      <c r="S26" s="59">
        <f t="shared" si="2"/>
        <v>62.967884794941455</v>
      </c>
      <c r="T26" s="9">
        <v>40</v>
      </c>
    </row>
    <row r="27" spans="1:20" s="9" customFormat="1">
      <c r="A27" s="9" t="s">
        <v>235</v>
      </c>
      <c r="B27" s="32" t="s">
        <v>617</v>
      </c>
      <c r="C27" s="14">
        <v>655</v>
      </c>
      <c r="D27" s="19">
        <f t="shared" si="0"/>
        <v>7860</v>
      </c>
      <c r="E27" s="9" t="s">
        <v>235</v>
      </c>
      <c r="F27" s="25">
        <v>32991</v>
      </c>
      <c r="G27" s="19">
        <v>11000</v>
      </c>
      <c r="H27" s="17">
        <v>21991</v>
      </c>
      <c r="I27" s="18">
        <v>0.32</v>
      </c>
      <c r="J27" s="56">
        <v>14953.88</v>
      </c>
      <c r="K27" s="18"/>
      <c r="L27" s="18"/>
      <c r="M27" s="18"/>
      <c r="N27" s="23">
        <v>25953.879999999997</v>
      </c>
      <c r="P27" s="19">
        <v>253</v>
      </c>
      <c r="Q27" s="59">
        <f t="shared" si="1"/>
        <v>102.58450592885374</v>
      </c>
      <c r="R27" s="61"/>
      <c r="S27" s="59">
        <f t="shared" si="2"/>
        <v>76.61975781655768</v>
      </c>
      <c r="T27" s="9">
        <v>60</v>
      </c>
    </row>
    <row r="28" spans="1:20" s="9" customFormat="1">
      <c r="A28" s="9" t="s">
        <v>236</v>
      </c>
      <c r="B28" s="32" t="s">
        <v>618</v>
      </c>
      <c r="C28" s="14">
        <v>535</v>
      </c>
      <c r="D28" s="19">
        <f t="shared" si="0"/>
        <v>6420</v>
      </c>
      <c r="E28" s="9" t="s">
        <v>236</v>
      </c>
      <c r="F28" s="25">
        <v>30920</v>
      </c>
      <c r="G28" s="19">
        <v>11000</v>
      </c>
      <c r="H28" s="17">
        <v>19920</v>
      </c>
      <c r="I28" s="18">
        <v>0.32</v>
      </c>
      <c r="J28" s="56">
        <v>13545.599999999999</v>
      </c>
      <c r="K28" s="18"/>
      <c r="L28" s="18"/>
      <c r="M28" s="18"/>
      <c r="N28" s="23">
        <v>24545.599999999999</v>
      </c>
      <c r="P28" s="19">
        <v>253</v>
      </c>
      <c r="Q28" s="59">
        <f t="shared" si="1"/>
        <v>97.018181818181816</v>
      </c>
      <c r="R28" s="61"/>
      <c r="S28" s="59">
        <f t="shared" si="2"/>
        <v>66.173163418290855</v>
      </c>
      <c r="T28" s="9">
        <v>70</v>
      </c>
    </row>
    <row r="29" spans="1:20" s="9" customFormat="1">
      <c r="A29" s="9" t="s">
        <v>237</v>
      </c>
      <c r="B29" s="32" t="s">
        <v>619</v>
      </c>
      <c r="C29" s="14">
        <v>477</v>
      </c>
      <c r="D29" s="19">
        <f t="shared" si="0"/>
        <v>5724</v>
      </c>
      <c r="E29" s="9" t="s">
        <v>237</v>
      </c>
      <c r="F29" s="25">
        <v>32814</v>
      </c>
      <c r="G29" s="19">
        <v>11000</v>
      </c>
      <c r="H29" s="17">
        <v>21814</v>
      </c>
      <c r="I29" s="18">
        <v>0.32</v>
      </c>
      <c r="J29" s="56">
        <v>14833.519999999999</v>
      </c>
      <c r="K29" s="18"/>
      <c r="L29" s="18"/>
      <c r="M29" s="18"/>
      <c r="N29" s="23">
        <v>25833.519999999997</v>
      </c>
      <c r="P29" s="19">
        <v>253</v>
      </c>
      <c r="Q29" s="59">
        <f t="shared" si="1"/>
        <v>102.1087747035573</v>
      </c>
      <c r="R29" s="61"/>
      <c r="S29" s="59">
        <f t="shared" si="2"/>
        <v>56.057865904452825</v>
      </c>
      <c r="T29" s="9">
        <v>20</v>
      </c>
    </row>
    <row r="30" spans="1:20" s="9" customFormat="1">
      <c r="A30" s="9" t="s">
        <v>238</v>
      </c>
      <c r="B30" s="32" t="s">
        <v>620</v>
      </c>
      <c r="C30" s="14">
        <v>588</v>
      </c>
      <c r="D30" s="19">
        <f t="shared" si="0"/>
        <v>7056</v>
      </c>
      <c r="E30" s="9" t="s">
        <v>238</v>
      </c>
      <c r="F30" s="25">
        <v>34243</v>
      </c>
      <c r="G30" s="19">
        <v>11000</v>
      </c>
      <c r="H30" s="17">
        <v>23243</v>
      </c>
      <c r="I30" s="18">
        <v>0.32</v>
      </c>
      <c r="J30" s="56">
        <v>15805.239999999998</v>
      </c>
      <c r="K30" s="18"/>
      <c r="L30" s="18"/>
      <c r="M30" s="18"/>
      <c r="N30" s="23">
        <v>26805.239999999998</v>
      </c>
      <c r="P30" s="19">
        <v>253</v>
      </c>
      <c r="Q30" s="59">
        <f t="shared" si="1"/>
        <v>105.9495652173913</v>
      </c>
      <c r="R30" s="61"/>
      <c r="S30" s="59">
        <f t="shared" si="2"/>
        <v>66.597724922440548</v>
      </c>
      <c r="T30" s="9">
        <v>10</v>
      </c>
    </row>
    <row r="31" spans="1:20" s="9" customFormat="1">
      <c r="A31" s="9" t="s">
        <v>239</v>
      </c>
      <c r="B31" s="32" t="s">
        <v>621</v>
      </c>
      <c r="C31" s="14">
        <v>600</v>
      </c>
      <c r="D31" s="19">
        <f t="shared" si="0"/>
        <v>7200</v>
      </c>
      <c r="E31" s="9" t="s">
        <v>239</v>
      </c>
      <c r="F31" s="25">
        <v>32972</v>
      </c>
      <c r="G31" s="19">
        <v>11000</v>
      </c>
      <c r="H31" s="17">
        <v>21972</v>
      </c>
      <c r="I31" s="18">
        <v>0.32</v>
      </c>
      <c r="J31" s="56">
        <v>14940.96</v>
      </c>
      <c r="K31" s="18"/>
      <c r="L31" s="18"/>
      <c r="M31" s="18"/>
      <c r="N31" s="23">
        <v>25940.959999999999</v>
      </c>
      <c r="P31" s="19">
        <v>253</v>
      </c>
      <c r="Q31" s="59">
        <f t="shared" si="1"/>
        <v>102.53343873517787</v>
      </c>
      <c r="R31" s="61"/>
      <c r="S31" s="59">
        <f t="shared" si="2"/>
        <v>70.220994134372816</v>
      </c>
      <c r="T31" s="9">
        <v>20</v>
      </c>
    </row>
    <row r="32" spans="1:20" s="9" customFormat="1">
      <c r="A32" s="9" t="s">
        <v>240</v>
      </c>
      <c r="B32" s="32" t="s">
        <v>622</v>
      </c>
      <c r="C32" s="14">
        <v>550</v>
      </c>
      <c r="D32" s="19">
        <f t="shared" si="0"/>
        <v>6600</v>
      </c>
      <c r="E32" s="9" t="s">
        <v>240</v>
      </c>
      <c r="F32" s="25">
        <v>31714</v>
      </c>
      <c r="G32" s="19">
        <v>11000</v>
      </c>
      <c r="H32" s="17">
        <v>20714</v>
      </c>
      <c r="I32" s="18">
        <v>0.32</v>
      </c>
      <c r="J32" s="56">
        <v>14085.519999999999</v>
      </c>
      <c r="K32" s="18"/>
      <c r="L32" s="18"/>
      <c r="M32" s="18"/>
      <c r="N32" s="23">
        <v>25085.519999999997</v>
      </c>
      <c r="P32" s="19">
        <v>253</v>
      </c>
      <c r="Q32" s="59">
        <f t="shared" si="1"/>
        <v>99.152252964426864</v>
      </c>
      <c r="R32" s="61"/>
      <c r="S32" s="59">
        <f t="shared" si="2"/>
        <v>66.564296853324151</v>
      </c>
      <c r="T32" s="9">
        <v>50</v>
      </c>
    </row>
    <row r="33" spans="1:21" s="9" customFormat="1">
      <c r="A33" s="9" t="s">
        <v>241</v>
      </c>
      <c r="B33" s="32" t="s">
        <v>623</v>
      </c>
      <c r="C33" s="14">
        <v>650</v>
      </c>
      <c r="D33" s="19">
        <f t="shared" si="0"/>
        <v>7800</v>
      </c>
      <c r="E33" s="9" t="s">
        <v>241</v>
      </c>
      <c r="F33" s="25">
        <v>31764</v>
      </c>
      <c r="G33" s="19">
        <v>11000</v>
      </c>
      <c r="H33" s="17">
        <v>20764</v>
      </c>
      <c r="I33" s="18">
        <v>0.32</v>
      </c>
      <c r="J33" s="56">
        <v>14119.519999999999</v>
      </c>
      <c r="K33" s="18"/>
      <c r="L33" s="18"/>
      <c r="M33" s="18"/>
      <c r="N33" s="23">
        <v>25119.519999999997</v>
      </c>
      <c r="P33" s="19">
        <v>253</v>
      </c>
      <c r="Q33" s="59">
        <f t="shared" si="1"/>
        <v>99.286640316205521</v>
      </c>
      <c r="R33" s="61"/>
      <c r="S33" s="59">
        <f t="shared" si="2"/>
        <v>78.560418351943042</v>
      </c>
      <c r="T33" s="9">
        <v>70</v>
      </c>
    </row>
    <row r="34" spans="1:21" s="9" customFormat="1">
      <c r="A34" s="9" t="s">
        <v>242</v>
      </c>
      <c r="B34" s="32" t="s">
        <v>624</v>
      </c>
      <c r="C34" s="14">
        <v>520</v>
      </c>
      <c r="D34" s="19">
        <f t="shared" si="0"/>
        <v>6240</v>
      </c>
      <c r="E34" s="9" t="s">
        <v>242</v>
      </c>
      <c r="F34" s="25">
        <v>37865</v>
      </c>
      <c r="G34" s="19">
        <v>11000</v>
      </c>
      <c r="H34" s="17">
        <v>26865</v>
      </c>
      <c r="I34" s="18">
        <v>0.32</v>
      </c>
      <c r="J34" s="56">
        <v>18268.199999999997</v>
      </c>
      <c r="K34" s="18"/>
      <c r="L34" s="18"/>
      <c r="M34" s="18"/>
      <c r="N34" s="23">
        <v>29268.199999999997</v>
      </c>
      <c r="P34" s="19">
        <v>253</v>
      </c>
      <c r="Q34" s="59">
        <f t="shared" si="1"/>
        <v>115.68458498023715</v>
      </c>
      <c r="R34" s="61"/>
      <c r="S34" s="59">
        <f t="shared" si="2"/>
        <v>53.939770809274229</v>
      </c>
      <c r="T34" s="9">
        <v>120</v>
      </c>
    </row>
    <row r="35" spans="1:21" s="9" customFormat="1">
      <c r="A35" s="9" t="s">
        <v>243</v>
      </c>
      <c r="B35" s="32" t="s">
        <v>625</v>
      </c>
      <c r="C35" s="14">
        <v>650</v>
      </c>
      <c r="D35" s="19">
        <f t="shared" si="0"/>
        <v>7800</v>
      </c>
      <c r="E35" s="9" t="s">
        <v>243</v>
      </c>
      <c r="F35" s="25">
        <v>35625</v>
      </c>
      <c r="G35" s="19">
        <v>11000</v>
      </c>
      <c r="H35" s="17">
        <v>24625</v>
      </c>
      <c r="I35" s="18">
        <v>0.32</v>
      </c>
      <c r="J35" s="56">
        <v>16745</v>
      </c>
      <c r="K35" s="18"/>
      <c r="L35" s="18"/>
      <c r="M35" s="18"/>
      <c r="N35" s="23">
        <v>27745</v>
      </c>
      <c r="P35" s="19">
        <v>253</v>
      </c>
      <c r="Q35" s="59">
        <f t="shared" si="1"/>
        <v>109.66403162055336</v>
      </c>
      <c r="R35" s="61"/>
      <c r="S35" s="59">
        <f t="shared" si="2"/>
        <v>71.126329068300592</v>
      </c>
      <c r="T35" s="9">
        <v>40</v>
      </c>
    </row>
    <row r="36" spans="1:21" s="9" customFormat="1">
      <c r="A36" s="4" t="s">
        <v>244</v>
      </c>
      <c r="B36" s="35" t="s">
        <v>626</v>
      </c>
      <c r="C36" s="14">
        <v>538</v>
      </c>
      <c r="D36" s="19">
        <f t="shared" si="0"/>
        <v>6456</v>
      </c>
      <c r="E36" s="4" t="s">
        <v>244</v>
      </c>
      <c r="F36" s="25">
        <v>33251</v>
      </c>
      <c r="G36" s="19">
        <v>11000</v>
      </c>
      <c r="H36" s="17">
        <v>22251</v>
      </c>
      <c r="I36" s="18">
        <v>0.32</v>
      </c>
      <c r="J36" s="56">
        <v>15130.679999999998</v>
      </c>
      <c r="K36" s="18"/>
      <c r="L36" s="18"/>
      <c r="M36" s="18"/>
      <c r="N36" s="23">
        <v>26130.68</v>
      </c>
      <c r="P36" s="19">
        <v>253</v>
      </c>
      <c r="Q36" s="59">
        <f t="shared" si="1"/>
        <v>103.28332015810277</v>
      </c>
      <c r="R36" s="61"/>
      <c r="S36" s="59">
        <f t="shared" si="2"/>
        <v>62.507672972919188</v>
      </c>
      <c r="T36" s="9">
        <v>20</v>
      </c>
    </row>
    <row r="37" spans="1:21" s="3" customFormat="1">
      <c r="A37" s="9" t="s">
        <v>245</v>
      </c>
      <c r="B37" s="32" t="s">
        <v>627</v>
      </c>
      <c r="C37" s="60">
        <v>661</v>
      </c>
      <c r="D37" s="19">
        <f t="shared" si="0"/>
        <v>7932</v>
      </c>
      <c r="E37" s="9" t="s">
        <v>245</v>
      </c>
      <c r="F37" s="25">
        <v>40787</v>
      </c>
      <c r="G37" s="19">
        <v>11000</v>
      </c>
      <c r="H37" s="17">
        <v>29787</v>
      </c>
      <c r="I37" s="18">
        <v>0.32</v>
      </c>
      <c r="J37" s="56">
        <v>20255.16</v>
      </c>
      <c r="K37" s="18"/>
      <c r="L37" s="18"/>
      <c r="M37" s="18"/>
      <c r="N37" s="23">
        <v>31255.16</v>
      </c>
      <c r="P37" s="19">
        <v>253</v>
      </c>
      <c r="Q37" s="59">
        <f t="shared" si="1"/>
        <v>123.53818181818181</v>
      </c>
      <c r="R37" s="16"/>
      <c r="S37" s="59">
        <f t="shared" si="2"/>
        <v>64.206870161598914</v>
      </c>
      <c r="T37" s="9">
        <v>20</v>
      </c>
    </row>
    <row r="38" spans="1:21" s="9" customFormat="1">
      <c r="A38" s="26" t="s">
        <v>246</v>
      </c>
      <c r="B38" s="37" t="s">
        <v>628</v>
      </c>
      <c r="C38" s="31" t="s">
        <v>377</v>
      </c>
      <c r="D38" s="29" t="s">
        <v>377</v>
      </c>
      <c r="E38" s="26" t="s">
        <v>246</v>
      </c>
      <c r="F38" s="28">
        <v>32394</v>
      </c>
      <c r="G38" s="29">
        <v>11000</v>
      </c>
      <c r="H38" s="38">
        <v>21394</v>
      </c>
      <c r="I38" s="30">
        <v>0.32</v>
      </c>
      <c r="J38" s="58">
        <v>14547.919999999998</v>
      </c>
      <c r="K38" s="30"/>
      <c r="L38" s="30"/>
      <c r="M38" s="30"/>
      <c r="N38" s="39">
        <v>25547.919999999998</v>
      </c>
      <c r="O38" s="26"/>
      <c r="P38" s="29">
        <v>253</v>
      </c>
      <c r="Q38" s="82" t="s">
        <v>377</v>
      </c>
      <c r="R38" s="26"/>
      <c r="S38" s="82" t="s">
        <v>377</v>
      </c>
      <c r="T38" s="26" t="s">
        <v>377</v>
      </c>
      <c r="U38" s="9" t="s">
        <v>753</v>
      </c>
    </row>
    <row r="39" spans="1:21" s="9" customFormat="1">
      <c r="A39" s="9" t="s">
        <v>247</v>
      </c>
      <c r="B39" s="32" t="s">
        <v>629</v>
      </c>
      <c r="C39" s="14">
        <v>500</v>
      </c>
      <c r="D39" s="19">
        <f t="shared" si="0"/>
        <v>6000</v>
      </c>
      <c r="E39" s="9" t="s">
        <v>247</v>
      </c>
      <c r="F39" s="25">
        <v>31365</v>
      </c>
      <c r="G39" s="19">
        <v>11000</v>
      </c>
      <c r="H39" s="17">
        <v>20365</v>
      </c>
      <c r="I39" s="18">
        <v>0.32</v>
      </c>
      <c r="J39" s="56">
        <v>13848.199999999999</v>
      </c>
      <c r="K39" s="18"/>
      <c r="L39" s="18"/>
      <c r="M39" s="18"/>
      <c r="N39" s="23">
        <v>24848.199999999997</v>
      </c>
      <c r="P39" s="19">
        <v>253</v>
      </c>
      <c r="Q39" s="59">
        <f t="shared" si="1"/>
        <v>98.214229249011851</v>
      </c>
      <c r="R39" s="61"/>
      <c r="S39" s="59">
        <f t="shared" si="2"/>
        <v>61.090944213262937</v>
      </c>
      <c r="T39" s="9">
        <v>30</v>
      </c>
    </row>
  </sheetData>
  <sheetProtection password="CC6D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T27" sqref="T27"/>
    </sheetView>
  </sheetViews>
  <sheetFormatPr defaultRowHeight="12.75"/>
  <cols>
    <col min="1" max="1" width="27.7109375" style="9" customWidth="1"/>
    <col min="2" max="2" width="10.42578125" style="9" customWidth="1"/>
    <col min="3" max="4" width="9.140625" style="9"/>
    <col min="5" max="5" width="18.5703125" style="9" customWidth="1"/>
    <col min="6" max="6" width="12.28515625" style="9" customWidth="1"/>
    <col min="7" max="7" width="9.140625" style="9"/>
    <col min="8" max="10" width="12.85546875" style="9" customWidth="1"/>
    <col min="11" max="14" width="9.140625" style="9"/>
    <col min="15" max="15" width="2.85546875" style="9" customWidth="1"/>
    <col min="16" max="17" width="9.140625" style="9"/>
    <col min="18" max="18" width="2.85546875" style="9" customWidth="1"/>
    <col min="19" max="16384" width="9.140625" style="9"/>
  </cols>
  <sheetData>
    <row r="1" spans="1:20">
      <c r="A1" s="9" t="s">
        <v>375</v>
      </c>
      <c r="B1" s="32"/>
      <c r="G1" s="4"/>
      <c r="H1" s="4"/>
      <c r="I1" s="10"/>
      <c r="J1" s="53"/>
      <c r="K1" s="10"/>
      <c r="L1" s="10"/>
      <c r="M1" s="10"/>
      <c r="P1" s="4"/>
      <c r="Q1" s="8"/>
      <c r="S1" s="8"/>
    </row>
    <row r="2" spans="1:20">
      <c r="A2" s="9" t="s">
        <v>376</v>
      </c>
      <c r="B2" s="32"/>
      <c r="G2" s="4"/>
      <c r="H2" s="4"/>
      <c r="I2" s="10"/>
      <c r="J2" s="53"/>
      <c r="K2" s="10"/>
      <c r="L2" s="10"/>
      <c r="M2" s="10"/>
      <c r="P2" s="4"/>
      <c r="Q2" s="8"/>
      <c r="S2" s="8"/>
    </row>
    <row r="3" spans="1:20" s="5" customFormat="1" ht="57.75" customHeight="1">
      <c r="B3" s="33" t="s">
        <v>379</v>
      </c>
      <c r="C3" s="5" t="s">
        <v>750</v>
      </c>
      <c r="D3" s="5" t="s">
        <v>751</v>
      </c>
      <c r="F3" s="5" t="s">
        <v>374</v>
      </c>
      <c r="G3" s="1" t="s">
        <v>365</v>
      </c>
      <c r="H3" s="1" t="s">
        <v>371</v>
      </c>
      <c r="I3" s="15" t="s">
        <v>748</v>
      </c>
      <c r="J3" s="54" t="s">
        <v>749</v>
      </c>
      <c r="K3" s="15" t="s">
        <v>746</v>
      </c>
      <c r="L3" s="15" t="s">
        <v>745</v>
      </c>
      <c r="M3" s="15" t="s">
        <v>747</v>
      </c>
      <c r="N3" s="5" t="s">
        <v>366</v>
      </c>
      <c r="P3" s="1"/>
      <c r="Q3" s="7" t="s">
        <v>370</v>
      </c>
      <c r="S3" s="7" t="s">
        <v>369</v>
      </c>
      <c r="T3" s="5" t="s">
        <v>372</v>
      </c>
    </row>
    <row r="4" spans="1:20">
      <c r="A4" s="13" t="s">
        <v>212</v>
      </c>
      <c r="B4" s="34" t="s">
        <v>387</v>
      </c>
      <c r="C4" s="12">
        <v>420</v>
      </c>
      <c r="D4" s="13">
        <f>C4*12</f>
        <v>5040</v>
      </c>
      <c r="E4" s="13" t="s">
        <v>212</v>
      </c>
      <c r="F4" s="12">
        <v>31852</v>
      </c>
      <c r="G4" s="79">
        <v>7475</v>
      </c>
      <c r="H4" s="12">
        <f>F4-G4</f>
        <v>24377</v>
      </c>
      <c r="I4" s="22">
        <v>0.32</v>
      </c>
      <c r="J4" s="55">
        <f>H4*(1-I4)</f>
        <v>16576.359999999997</v>
      </c>
      <c r="K4" s="22"/>
      <c r="L4" s="22"/>
      <c r="M4" s="22"/>
      <c r="N4" s="11">
        <f>J4+G4</f>
        <v>24051.359999999997</v>
      </c>
      <c r="O4" s="13"/>
      <c r="P4" s="13">
        <v>251</v>
      </c>
      <c r="Q4" s="11">
        <f>N4/P4</f>
        <v>95.822151394422292</v>
      </c>
      <c r="R4" s="13"/>
      <c r="S4" s="11">
        <f>D4/Q4</f>
        <v>52.597441475242988</v>
      </c>
      <c r="T4" s="12">
        <v>8813</v>
      </c>
    </row>
    <row r="5" spans="1:20">
      <c r="A5" s="13" t="s">
        <v>213</v>
      </c>
      <c r="B5" s="34" t="s">
        <v>595</v>
      </c>
      <c r="C5" s="12">
        <v>448</v>
      </c>
      <c r="D5" s="13">
        <f t="shared" ref="D5:D39" si="0">C5*12</f>
        <v>5376</v>
      </c>
      <c r="E5" s="79" t="s">
        <v>213</v>
      </c>
      <c r="F5" s="85">
        <v>33657</v>
      </c>
      <c r="G5" s="79">
        <v>7475</v>
      </c>
      <c r="H5" s="12">
        <f t="shared" ref="H5:H39" si="1">F5-G5</f>
        <v>26182</v>
      </c>
      <c r="I5" s="22">
        <v>0.32</v>
      </c>
      <c r="J5" s="55">
        <f t="shared" ref="J5:J39" si="2">H5*(1-I5)</f>
        <v>17803.759999999998</v>
      </c>
      <c r="K5" s="22"/>
      <c r="L5" s="22"/>
      <c r="M5" s="22"/>
      <c r="N5" s="11">
        <f t="shared" ref="N5:N39" si="3">J5+G5</f>
        <v>25278.76</v>
      </c>
      <c r="O5" s="13"/>
      <c r="P5" s="13">
        <v>251</v>
      </c>
      <c r="Q5" s="11">
        <f t="shared" ref="Q5:Q39" si="4">N5/P5</f>
        <v>100.71219123505975</v>
      </c>
      <c r="R5" s="13"/>
      <c r="S5" s="11">
        <f t="shared" ref="S5:S39" si="5">D5/Q5</f>
        <v>53.379833504491522</v>
      </c>
      <c r="T5" s="12">
        <v>4040</v>
      </c>
    </row>
    <row r="6" spans="1:20">
      <c r="A6" s="9" t="s">
        <v>214</v>
      </c>
      <c r="B6" s="32" t="s">
        <v>596</v>
      </c>
      <c r="C6" s="14">
        <v>585</v>
      </c>
      <c r="D6" s="16">
        <f t="shared" si="0"/>
        <v>7020</v>
      </c>
      <c r="E6" s="4" t="s">
        <v>214</v>
      </c>
      <c r="F6" s="64">
        <v>35110</v>
      </c>
      <c r="G6" s="19">
        <v>7475</v>
      </c>
      <c r="H6" s="77">
        <f t="shared" si="1"/>
        <v>27635</v>
      </c>
      <c r="I6" s="18">
        <v>0.32</v>
      </c>
      <c r="J6" s="84">
        <f t="shared" si="2"/>
        <v>18791.8</v>
      </c>
      <c r="K6" s="18"/>
      <c r="L6" s="18"/>
      <c r="M6" s="18"/>
      <c r="N6" s="59">
        <f t="shared" si="3"/>
        <v>26266.799999999999</v>
      </c>
      <c r="P6" s="16">
        <v>251</v>
      </c>
      <c r="Q6" s="59">
        <f t="shared" si="4"/>
        <v>104.64860557768924</v>
      </c>
      <c r="S6" s="59">
        <f t="shared" si="5"/>
        <v>67.081639179496548</v>
      </c>
      <c r="T6" s="9">
        <v>269</v>
      </c>
    </row>
    <row r="7" spans="1:20">
      <c r="A7" s="26" t="s">
        <v>215</v>
      </c>
      <c r="B7" s="37" t="s">
        <v>597</v>
      </c>
      <c r="C7" s="31" t="s">
        <v>377</v>
      </c>
      <c r="D7" s="27" t="s">
        <v>377</v>
      </c>
      <c r="E7" s="29" t="s">
        <v>215</v>
      </c>
      <c r="F7" s="28" t="s">
        <v>377</v>
      </c>
      <c r="G7" s="29">
        <v>7475</v>
      </c>
      <c r="H7" s="80" t="e">
        <f t="shared" si="1"/>
        <v>#VALUE!</v>
      </c>
      <c r="I7" s="30">
        <v>0.32</v>
      </c>
      <c r="J7" s="81" t="e">
        <f t="shared" si="2"/>
        <v>#VALUE!</v>
      </c>
      <c r="K7" s="30"/>
      <c r="L7" s="30"/>
      <c r="M7" s="30"/>
      <c r="N7" s="82" t="e">
        <f t="shared" si="3"/>
        <v>#VALUE!</v>
      </c>
      <c r="O7" s="26"/>
      <c r="P7" s="27">
        <v>251</v>
      </c>
      <c r="Q7" s="82" t="e">
        <f t="shared" si="4"/>
        <v>#VALUE!</v>
      </c>
      <c r="R7" s="28"/>
      <c r="S7" s="82" t="e">
        <f t="shared" si="5"/>
        <v>#VALUE!</v>
      </c>
      <c r="T7" s="26" t="s">
        <v>756</v>
      </c>
    </row>
    <row r="8" spans="1:20">
      <c r="A8" s="61" t="s">
        <v>216</v>
      </c>
      <c r="B8" s="75" t="s">
        <v>598</v>
      </c>
      <c r="C8" s="76">
        <v>433</v>
      </c>
      <c r="D8" s="16">
        <f t="shared" si="0"/>
        <v>5196</v>
      </c>
      <c r="E8" s="4" t="s">
        <v>216</v>
      </c>
      <c r="F8" s="64">
        <v>32034</v>
      </c>
      <c r="G8" s="19">
        <v>7475</v>
      </c>
      <c r="H8" s="77">
        <f t="shared" si="1"/>
        <v>24559</v>
      </c>
      <c r="I8" s="18">
        <v>0.32</v>
      </c>
      <c r="J8" s="84">
        <f t="shared" si="2"/>
        <v>16700.12</v>
      </c>
      <c r="K8" s="18"/>
      <c r="L8" s="18"/>
      <c r="M8" s="18"/>
      <c r="N8" s="59">
        <f t="shared" si="3"/>
        <v>24175.119999999999</v>
      </c>
      <c r="O8" s="61"/>
      <c r="P8" s="16">
        <v>251</v>
      </c>
      <c r="Q8" s="59">
        <f t="shared" si="4"/>
        <v>96.315219123505969</v>
      </c>
      <c r="R8" s="61"/>
      <c r="S8" s="59">
        <f t="shared" si="5"/>
        <v>53.947860444953328</v>
      </c>
      <c r="T8" s="61">
        <v>384</v>
      </c>
    </row>
    <row r="9" spans="1:20">
      <c r="A9" s="61" t="s">
        <v>217</v>
      </c>
      <c r="B9" s="75" t="s">
        <v>599</v>
      </c>
      <c r="C9" s="76">
        <v>559</v>
      </c>
      <c r="D9" s="16">
        <f t="shared" si="0"/>
        <v>6708</v>
      </c>
      <c r="E9" s="4" t="s">
        <v>217</v>
      </c>
      <c r="F9" s="64">
        <v>35087</v>
      </c>
      <c r="G9" s="19">
        <v>7475</v>
      </c>
      <c r="H9" s="77">
        <f t="shared" si="1"/>
        <v>27612</v>
      </c>
      <c r="I9" s="18">
        <v>0.32</v>
      </c>
      <c r="J9" s="84">
        <f t="shared" si="2"/>
        <v>18776.16</v>
      </c>
      <c r="K9" s="18"/>
      <c r="L9" s="18"/>
      <c r="M9" s="18"/>
      <c r="N9" s="59">
        <f t="shared" si="3"/>
        <v>26251.16</v>
      </c>
      <c r="O9" s="61"/>
      <c r="P9" s="16">
        <v>251</v>
      </c>
      <c r="Q9" s="59">
        <f t="shared" si="4"/>
        <v>104.58629482071713</v>
      </c>
      <c r="R9" s="61"/>
      <c r="S9" s="59">
        <f t="shared" si="5"/>
        <v>64.138422835409941</v>
      </c>
      <c r="T9" s="61">
        <v>137</v>
      </c>
    </row>
    <row r="10" spans="1:20">
      <c r="A10" s="61" t="s">
        <v>218</v>
      </c>
      <c r="B10" s="75" t="s">
        <v>600</v>
      </c>
      <c r="C10" s="76">
        <v>430</v>
      </c>
      <c r="D10" s="16">
        <f t="shared" si="0"/>
        <v>5160</v>
      </c>
      <c r="E10" s="4" t="s">
        <v>218</v>
      </c>
      <c r="F10" s="64">
        <v>30407</v>
      </c>
      <c r="G10" s="19">
        <v>7475</v>
      </c>
      <c r="H10" s="77">
        <f t="shared" si="1"/>
        <v>22932</v>
      </c>
      <c r="I10" s="18">
        <v>0.32</v>
      </c>
      <c r="J10" s="84">
        <f t="shared" si="2"/>
        <v>15593.759999999998</v>
      </c>
      <c r="K10" s="18"/>
      <c r="L10" s="18"/>
      <c r="M10" s="18"/>
      <c r="N10" s="59">
        <f t="shared" si="3"/>
        <v>23068.76</v>
      </c>
      <c r="O10" s="61"/>
      <c r="P10" s="16">
        <v>251</v>
      </c>
      <c r="Q10" s="59">
        <f t="shared" si="4"/>
        <v>91.907410358565727</v>
      </c>
      <c r="R10" s="61"/>
      <c r="S10" s="59">
        <f t="shared" si="5"/>
        <v>56.143459813184592</v>
      </c>
      <c r="T10" s="61">
        <v>556</v>
      </c>
    </row>
    <row r="11" spans="1:20">
      <c r="A11" s="61" t="s">
        <v>219</v>
      </c>
      <c r="B11" s="75" t="s">
        <v>601</v>
      </c>
      <c r="C11" s="76">
        <v>499</v>
      </c>
      <c r="D11" s="16">
        <f t="shared" si="0"/>
        <v>5988</v>
      </c>
      <c r="E11" s="4" t="s">
        <v>219</v>
      </c>
      <c r="F11" s="64">
        <v>36241</v>
      </c>
      <c r="G11" s="19">
        <v>7475</v>
      </c>
      <c r="H11" s="77">
        <f t="shared" si="1"/>
        <v>28766</v>
      </c>
      <c r="I11" s="18">
        <v>0.32</v>
      </c>
      <c r="J11" s="84">
        <f t="shared" si="2"/>
        <v>19560.879999999997</v>
      </c>
      <c r="K11" s="18"/>
      <c r="L11" s="18"/>
      <c r="M11" s="18"/>
      <c r="N11" s="59">
        <f t="shared" si="3"/>
        <v>27035.879999999997</v>
      </c>
      <c r="O11" s="61"/>
      <c r="P11" s="16">
        <v>251</v>
      </c>
      <c r="Q11" s="59">
        <f t="shared" si="4"/>
        <v>107.71266932270915</v>
      </c>
      <c r="R11" s="61"/>
      <c r="S11" s="59">
        <f t="shared" si="5"/>
        <v>55.592346171088209</v>
      </c>
      <c r="T11" s="61">
        <v>350</v>
      </c>
    </row>
    <row r="12" spans="1:20">
      <c r="A12" s="26" t="s">
        <v>220</v>
      </c>
      <c r="B12" s="37" t="s">
        <v>602</v>
      </c>
      <c r="C12" s="31">
        <v>625</v>
      </c>
      <c r="D12" s="27">
        <f t="shared" si="0"/>
        <v>7500</v>
      </c>
      <c r="E12" s="29" t="s">
        <v>220</v>
      </c>
      <c r="F12" s="29" t="s">
        <v>377</v>
      </c>
      <c r="G12" s="29">
        <v>7475</v>
      </c>
      <c r="H12" s="80" t="e">
        <f t="shared" si="1"/>
        <v>#VALUE!</v>
      </c>
      <c r="I12" s="30">
        <v>0.32</v>
      </c>
      <c r="J12" s="81" t="e">
        <f t="shared" si="2"/>
        <v>#VALUE!</v>
      </c>
      <c r="K12" s="30"/>
      <c r="L12" s="30"/>
      <c r="M12" s="30"/>
      <c r="N12" s="82" t="e">
        <f t="shared" si="3"/>
        <v>#VALUE!</v>
      </c>
      <c r="O12" s="26"/>
      <c r="P12" s="27">
        <v>251</v>
      </c>
      <c r="Q12" s="82" t="e">
        <f t="shared" si="4"/>
        <v>#VALUE!</v>
      </c>
      <c r="R12" s="28"/>
      <c r="S12" s="82" t="e">
        <f t="shared" si="5"/>
        <v>#VALUE!</v>
      </c>
      <c r="T12" s="26">
        <v>93</v>
      </c>
    </row>
    <row r="13" spans="1:20">
      <c r="A13" s="61" t="s">
        <v>221</v>
      </c>
      <c r="B13" s="75" t="s">
        <v>603</v>
      </c>
      <c r="C13" s="76">
        <v>412</v>
      </c>
      <c r="D13" s="16">
        <f t="shared" si="0"/>
        <v>4944</v>
      </c>
      <c r="E13" s="4" t="s">
        <v>221</v>
      </c>
      <c r="F13" s="64">
        <v>34079</v>
      </c>
      <c r="G13" s="19">
        <v>7475</v>
      </c>
      <c r="H13" s="77">
        <f t="shared" si="1"/>
        <v>26604</v>
      </c>
      <c r="I13" s="18">
        <v>0.32</v>
      </c>
      <c r="J13" s="84">
        <f t="shared" si="2"/>
        <v>18090.719999999998</v>
      </c>
      <c r="K13" s="18"/>
      <c r="L13" s="18"/>
      <c r="M13" s="18"/>
      <c r="N13" s="59">
        <f t="shared" si="3"/>
        <v>25565.719999999998</v>
      </c>
      <c r="O13" s="61"/>
      <c r="P13" s="16">
        <v>251</v>
      </c>
      <c r="Q13" s="59">
        <f t="shared" si="4"/>
        <v>101.85545816733067</v>
      </c>
      <c r="R13" s="61"/>
      <c r="S13" s="59">
        <f t="shared" si="5"/>
        <v>48.539372253157751</v>
      </c>
      <c r="T13" s="61">
        <v>298</v>
      </c>
    </row>
    <row r="14" spans="1:20">
      <c r="A14" s="61" t="s">
        <v>222</v>
      </c>
      <c r="B14" s="75" t="s">
        <v>604</v>
      </c>
      <c r="C14" s="76">
        <v>400</v>
      </c>
      <c r="D14" s="16">
        <f t="shared" si="0"/>
        <v>4800</v>
      </c>
      <c r="E14" s="4" t="s">
        <v>222</v>
      </c>
      <c r="F14" s="64">
        <v>29332</v>
      </c>
      <c r="G14" s="19">
        <v>7475</v>
      </c>
      <c r="H14" s="77">
        <f t="shared" si="1"/>
        <v>21857</v>
      </c>
      <c r="I14" s="18">
        <v>0.32</v>
      </c>
      <c r="J14" s="84">
        <f t="shared" si="2"/>
        <v>14862.759999999998</v>
      </c>
      <c r="K14" s="18"/>
      <c r="L14" s="18"/>
      <c r="M14" s="18"/>
      <c r="N14" s="59">
        <f t="shared" si="3"/>
        <v>22337.759999999998</v>
      </c>
      <c r="O14" s="61"/>
      <c r="P14" s="16">
        <v>251</v>
      </c>
      <c r="Q14" s="59">
        <f t="shared" si="4"/>
        <v>88.995059760956167</v>
      </c>
      <c r="R14" s="61"/>
      <c r="S14" s="59">
        <f t="shared" si="5"/>
        <v>53.935578142123475</v>
      </c>
      <c r="T14" s="61">
        <v>433</v>
      </c>
    </row>
    <row r="15" spans="1:20">
      <c r="A15" s="61" t="s">
        <v>223</v>
      </c>
      <c r="B15" s="75" t="s">
        <v>605</v>
      </c>
      <c r="C15" s="76">
        <v>386</v>
      </c>
      <c r="D15" s="16">
        <f t="shared" si="0"/>
        <v>4632</v>
      </c>
      <c r="E15" s="4" t="s">
        <v>223</v>
      </c>
      <c r="F15" s="64">
        <v>26489</v>
      </c>
      <c r="G15" s="19">
        <v>7475</v>
      </c>
      <c r="H15" s="77">
        <f t="shared" si="1"/>
        <v>19014</v>
      </c>
      <c r="I15" s="18">
        <v>0.32</v>
      </c>
      <c r="J15" s="84">
        <f t="shared" si="2"/>
        <v>12929.519999999999</v>
      </c>
      <c r="K15" s="18"/>
      <c r="L15" s="18"/>
      <c r="M15" s="18"/>
      <c r="N15" s="59">
        <f t="shared" si="3"/>
        <v>20404.519999999997</v>
      </c>
      <c r="O15" s="61"/>
      <c r="P15" s="16">
        <v>251</v>
      </c>
      <c r="Q15" s="59">
        <f t="shared" si="4"/>
        <v>81.292908366533851</v>
      </c>
      <c r="R15" s="61"/>
      <c r="S15" s="59">
        <f t="shared" si="5"/>
        <v>56.979139916057825</v>
      </c>
      <c r="T15" s="61">
        <v>203</v>
      </c>
    </row>
    <row r="16" spans="1:20">
      <c r="A16" s="19" t="s">
        <v>224</v>
      </c>
      <c r="B16" s="36" t="s">
        <v>606</v>
      </c>
      <c r="C16" s="76">
        <v>455</v>
      </c>
      <c r="D16" s="16">
        <f t="shared" si="0"/>
        <v>5460</v>
      </c>
      <c r="E16" s="4" t="s">
        <v>224</v>
      </c>
      <c r="F16" s="64">
        <v>33340</v>
      </c>
      <c r="G16" s="16">
        <v>7475</v>
      </c>
      <c r="H16" s="77">
        <f t="shared" si="1"/>
        <v>25865</v>
      </c>
      <c r="I16" s="18">
        <v>0.32</v>
      </c>
      <c r="J16" s="84">
        <f t="shared" si="2"/>
        <v>17588.199999999997</v>
      </c>
      <c r="K16" s="18"/>
      <c r="L16" s="18"/>
      <c r="M16" s="18"/>
      <c r="N16" s="59">
        <f t="shared" si="3"/>
        <v>25063.199999999997</v>
      </c>
      <c r="O16" s="61"/>
      <c r="P16" s="16">
        <v>251</v>
      </c>
      <c r="Q16" s="59">
        <f t="shared" si="4"/>
        <v>99.853386454183251</v>
      </c>
      <c r="R16" s="61"/>
      <c r="S16" s="59">
        <f t="shared" si="5"/>
        <v>54.680168533946194</v>
      </c>
      <c r="T16" s="61">
        <v>396</v>
      </c>
    </row>
    <row r="17" spans="1:20" s="3" customFormat="1">
      <c r="A17" s="61" t="s">
        <v>225</v>
      </c>
      <c r="B17" s="75" t="s">
        <v>607</v>
      </c>
      <c r="C17" s="77">
        <v>459</v>
      </c>
      <c r="D17" s="16">
        <f t="shared" si="0"/>
        <v>5508</v>
      </c>
      <c r="E17" s="4" t="s">
        <v>225</v>
      </c>
      <c r="F17" s="64">
        <v>33805</v>
      </c>
      <c r="G17" s="4">
        <v>7475</v>
      </c>
      <c r="H17" s="77">
        <f t="shared" si="1"/>
        <v>26330</v>
      </c>
      <c r="I17" s="18">
        <v>0.32</v>
      </c>
      <c r="J17" s="84">
        <f t="shared" si="2"/>
        <v>17904.399999999998</v>
      </c>
      <c r="K17" s="18"/>
      <c r="L17" s="18"/>
      <c r="M17" s="18"/>
      <c r="N17" s="59">
        <f t="shared" si="3"/>
        <v>25379.399999999998</v>
      </c>
      <c r="O17" s="16"/>
      <c r="P17" s="16">
        <v>251</v>
      </c>
      <c r="Q17" s="59">
        <f t="shared" si="4"/>
        <v>101.11314741035855</v>
      </c>
      <c r="R17" s="16"/>
      <c r="S17" s="59">
        <f t="shared" si="5"/>
        <v>54.473628218161195</v>
      </c>
      <c r="T17" s="61">
        <v>353</v>
      </c>
    </row>
    <row r="18" spans="1:20">
      <c r="A18" s="61" t="s">
        <v>226</v>
      </c>
      <c r="B18" s="75" t="s">
        <v>608</v>
      </c>
      <c r="C18" s="76">
        <v>412</v>
      </c>
      <c r="D18" s="16">
        <f t="shared" si="0"/>
        <v>4944</v>
      </c>
      <c r="E18" s="4" t="s">
        <v>226</v>
      </c>
      <c r="F18" s="64">
        <v>36606</v>
      </c>
      <c r="G18" s="4">
        <v>7475</v>
      </c>
      <c r="H18" s="77">
        <f t="shared" si="1"/>
        <v>29131</v>
      </c>
      <c r="I18" s="18">
        <v>0.32</v>
      </c>
      <c r="J18" s="84">
        <f t="shared" si="2"/>
        <v>19809.079999999998</v>
      </c>
      <c r="K18" s="18"/>
      <c r="L18" s="18"/>
      <c r="M18" s="18"/>
      <c r="N18" s="59">
        <f t="shared" si="3"/>
        <v>27284.079999999998</v>
      </c>
      <c r="O18" s="61"/>
      <c r="P18" s="16">
        <v>251</v>
      </c>
      <c r="Q18" s="59">
        <f t="shared" si="4"/>
        <v>108.70151394422309</v>
      </c>
      <c r="R18" s="61"/>
      <c r="S18" s="59">
        <f t="shared" si="5"/>
        <v>45.482347214932666</v>
      </c>
      <c r="T18" s="61">
        <v>435</v>
      </c>
    </row>
    <row r="19" spans="1:20" s="61" customFormat="1">
      <c r="A19" s="61" t="s">
        <v>227</v>
      </c>
      <c r="B19" s="75" t="s">
        <v>609</v>
      </c>
      <c r="C19" s="76">
        <v>715</v>
      </c>
      <c r="D19" s="16">
        <f t="shared" si="0"/>
        <v>8580</v>
      </c>
      <c r="E19" s="4" t="s">
        <v>227</v>
      </c>
      <c r="F19" s="64">
        <v>41815</v>
      </c>
      <c r="G19" s="4">
        <v>7475</v>
      </c>
      <c r="H19" s="77">
        <f t="shared" si="1"/>
        <v>34340</v>
      </c>
      <c r="I19" s="18">
        <v>0.32</v>
      </c>
      <c r="J19" s="84">
        <f t="shared" si="2"/>
        <v>23351.199999999997</v>
      </c>
      <c r="K19" s="78"/>
      <c r="L19" s="18"/>
      <c r="M19" s="78"/>
      <c r="N19" s="59">
        <f t="shared" si="3"/>
        <v>30826.199999999997</v>
      </c>
      <c r="P19" s="16">
        <v>251</v>
      </c>
      <c r="Q19" s="59">
        <f t="shared" si="4"/>
        <v>122.81354581673305</v>
      </c>
      <c r="S19" s="59">
        <f t="shared" si="5"/>
        <v>69.862000506063026</v>
      </c>
      <c r="T19" s="61">
        <v>132</v>
      </c>
    </row>
    <row r="20" spans="1:20">
      <c r="A20" s="13" t="s">
        <v>228</v>
      </c>
      <c r="B20" s="34" t="s">
        <v>610</v>
      </c>
      <c r="C20" s="12">
        <v>400</v>
      </c>
      <c r="D20" s="13">
        <f t="shared" si="0"/>
        <v>4800</v>
      </c>
      <c r="E20" s="79" t="s">
        <v>228</v>
      </c>
      <c r="F20" s="85">
        <v>30826</v>
      </c>
      <c r="G20" s="79">
        <v>7475</v>
      </c>
      <c r="H20" s="12">
        <f t="shared" si="1"/>
        <v>23351</v>
      </c>
      <c r="I20" s="22">
        <v>0.32</v>
      </c>
      <c r="J20" s="55">
        <f t="shared" si="2"/>
        <v>15878.679999999998</v>
      </c>
      <c r="K20" s="22"/>
      <c r="L20" s="22"/>
      <c r="M20" s="22"/>
      <c r="N20" s="11">
        <f t="shared" si="3"/>
        <v>23353.68</v>
      </c>
      <c r="O20" s="13"/>
      <c r="P20" s="13">
        <v>251</v>
      </c>
      <c r="Q20" s="11">
        <f t="shared" si="4"/>
        <v>93.04254980079682</v>
      </c>
      <c r="R20" s="13"/>
      <c r="S20" s="11">
        <f t="shared" si="5"/>
        <v>51.589299844821028</v>
      </c>
      <c r="T20" s="12">
        <v>4773</v>
      </c>
    </row>
    <row r="21" spans="1:20">
      <c r="A21" s="61" t="s">
        <v>229</v>
      </c>
      <c r="B21" s="75" t="s">
        <v>611</v>
      </c>
      <c r="C21" s="76">
        <v>347</v>
      </c>
      <c r="D21" s="16">
        <f t="shared" si="0"/>
        <v>4164</v>
      </c>
      <c r="E21" s="4" t="s">
        <v>229</v>
      </c>
      <c r="F21" s="64">
        <v>25915</v>
      </c>
      <c r="G21" s="4">
        <v>7475</v>
      </c>
      <c r="H21" s="77">
        <f t="shared" si="1"/>
        <v>18440</v>
      </c>
      <c r="I21" s="18">
        <v>0.32</v>
      </c>
      <c r="J21" s="84">
        <f t="shared" si="2"/>
        <v>12539.199999999999</v>
      </c>
      <c r="K21" s="18"/>
      <c r="L21" s="18"/>
      <c r="M21" s="18"/>
      <c r="N21" s="59">
        <f t="shared" si="3"/>
        <v>20014.199999999997</v>
      </c>
      <c r="O21" s="61"/>
      <c r="P21" s="16">
        <v>251</v>
      </c>
      <c r="Q21" s="59">
        <f t="shared" si="4"/>
        <v>79.737848605577682</v>
      </c>
      <c r="R21" s="61"/>
      <c r="S21" s="59">
        <f t="shared" si="5"/>
        <v>52.221123002668108</v>
      </c>
      <c r="T21" s="61">
        <v>78</v>
      </c>
    </row>
    <row r="22" spans="1:20">
      <c r="A22" s="61" t="s">
        <v>230</v>
      </c>
      <c r="B22" s="75" t="s">
        <v>612</v>
      </c>
      <c r="C22" s="76">
        <v>440</v>
      </c>
      <c r="D22" s="16">
        <f t="shared" si="0"/>
        <v>5280</v>
      </c>
      <c r="E22" s="4" t="s">
        <v>230</v>
      </c>
      <c r="F22" s="64">
        <v>32490</v>
      </c>
      <c r="G22" s="4">
        <v>7475</v>
      </c>
      <c r="H22" s="77">
        <f t="shared" si="1"/>
        <v>25015</v>
      </c>
      <c r="I22" s="18">
        <v>0.32</v>
      </c>
      <c r="J22" s="84">
        <f t="shared" si="2"/>
        <v>17010.199999999997</v>
      </c>
      <c r="K22" s="18"/>
      <c r="L22" s="18"/>
      <c r="M22" s="18"/>
      <c r="N22" s="59">
        <f t="shared" si="3"/>
        <v>24485.199999999997</v>
      </c>
      <c r="O22" s="61"/>
      <c r="P22" s="16">
        <v>251</v>
      </c>
      <c r="Q22" s="59">
        <f t="shared" si="4"/>
        <v>97.550597609561748</v>
      </c>
      <c r="R22" s="61"/>
      <c r="S22" s="59">
        <f t="shared" si="5"/>
        <v>54.125757600509701</v>
      </c>
      <c r="T22" s="61">
        <v>725</v>
      </c>
    </row>
    <row r="23" spans="1:20">
      <c r="A23" s="61" t="s">
        <v>231</v>
      </c>
      <c r="B23" s="75" t="s">
        <v>613</v>
      </c>
      <c r="C23" s="76">
        <v>380</v>
      </c>
      <c r="D23" s="16">
        <f t="shared" si="0"/>
        <v>4560</v>
      </c>
      <c r="E23" s="4" t="s">
        <v>231</v>
      </c>
      <c r="F23" s="64">
        <v>32041</v>
      </c>
      <c r="G23" s="4">
        <v>7475</v>
      </c>
      <c r="H23" s="77">
        <f t="shared" si="1"/>
        <v>24566</v>
      </c>
      <c r="I23" s="18">
        <v>0.32</v>
      </c>
      <c r="J23" s="84">
        <f t="shared" si="2"/>
        <v>16704.879999999997</v>
      </c>
      <c r="K23" s="18"/>
      <c r="L23" s="18"/>
      <c r="M23" s="18"/>
      <c r="N23" s="59">
        <f t="shared" si="3"/>
        <v>24179.879999999997</v>
      </c>
      <c r="O23" s="61"/>
      <c r="P23" s="16">
        <v>251</v>
      </c>
      <c r="Q23" s="59">
        <f t="shared" si="4"/>
        <v>96.334183266932257</v>
      </c>
      <c r="R23" s="61"/>
      <c r="S23" s="59">
        <f t="shared" si="5"/>
        <v>47.335222507307734</v>
      </c>
      <c r="T23" s="61">
        <v>88</v>
      </c>
    </row>
    <row r="24" spans="1:20">
      <c r="A24" s="61" t="s">
        <v>232</v>
      </c>
      <c r="B24" s="75" t="s">
        <v>614</v>
      </c>
      <c r="C24" s="76">
        <v>433</v>
      </c>
      <c r="D24" s="16">
        <f t="shared" si="0"/>
        <v>5196</v>
      </c>
      <c r="E24" s="4" t="s">
        <v>232</v>
      </c>
      <c r="F24" s="64">
        <v>26808</v>
      </c>
      <c r="G24" s="4">
        <v>7475</v>
      </c>
      <c r="H24" s="77">
        <f t="shared" si="1"/>
        <v>19333</v>
      </c>
      <c r="I24" s="18">
        <v>0.32</v>
      </c>
      <c r="J24" s="84">
        <f t="shared" si="2"/>
        <v>13146.439999999999</v>
      </c>
      <c r="K24" s="18"/>
      <c r="L24" s="18"/>
      <c r="M24" s="18"/>
      <c r="N24" s="59">
        <f t="shared" si="3"/>
        <v>20621.439999999999</v>
      </c>
      <c r="O24" s="61"/>
      <c r="P24" s="16">
        <v>251</v>
      </c>
      <c r="Q24" s="59">
        <f t="shared" si="4"/>
        <v>82.157131474103579</v>
      </c>
      <c r="R24" s="61"/>
      <c r="S24" s="59">
        <f t="shared" si="5"/>
        <v>63.244661866484599</v>
      </c>
      <c r="T24" s="61">
        <v>252</v>
      </c>
    </row>
    <row r="25" spans="1:20">
      <c r="A25" s="61" t="s">
        <v>233</v>
      </c>
      <c r="B25" s="75" t="s">
        <v>615</v>
      </c>
      <c r="C25" s="76">
        <v>400</v>
      </c>
      <c r="D25" s="16">
        <f t="shared" si="0"/>
        <v>4800</v>
      </c>
      <c r="E25" s="4" t="s">
        <v>233</v>
      </c>
      <c r="F25" s="64">
        <v>34111</v>
      </c>
      <c r="G25" s="4">
        <v>7475</v>
      </c>
      <c r="H25" s="77">
        <f t="shared" si="1"/>
        <v>26636</v>
      </c>
      <c r="I25" s="18">
        <v>0.32</v>
      </c>
      <c r="J25" s="84">
        <f t="shared" si="2"/>
        <v>18112.48</v>
      </c>
      <c r="K25" s="18"/>
      <c r="L25" s="18"/>
      <c r="M25" s="18"/>
      <c r="N25" s="59">
        <f t="shared" si="3"/>
        <v>25587.48</v>
      </c>
      <c r="O25" s="61"/>
      <c r="P25" s="16">
        <v>251</v>
      </c>
      <c r="Q25" s="59">
        <f t="shared" si="4"/>
        <v>101.94215139442231</v>
      </c>
      <c r="R25" s="61"/>
      <c r="S25" s="59">
        <f t="shared" si="5"/>
        <v>47.085527765923018</v>
      </c>
      <c r="T25" s="61">
        <v>105</v>
      </c>
    </row>
    <row r="26" spans="1:20">
      <c r="A26" s="61" t="s">
        <v>234</v>
      </c>
      <c r="B26" s="75" t="s">
        <v>616</v>
      </c>
      <c r="C26" s="76">
        <v>399</v>
      </c>
      <c r="D26" s="16">
        <f t="shared" si="0"/>
        <v>4788</v>
      </c>
      <c r="E26" s="4" t="s">
        <v>234</v>
      </c>
      <c r="F26" s="64">
        <v>30268</v>
      </c>
      <c r="G26" s="4">
        <v>7475</v>
      </c>
      <c r="H26" s="77">
        <f t="shared" si="1"/>
        <v>22793</v>
      </c>
      <c r="I26" s="18">
        <v>0.32</v>
      </c>
      <c r="J26" s="84">
        <f t="shared" si="2"/>
        <v>15499.239999999998</v>
      </c>
      <c r="K26" s="18"/>
      <c r="L26" s="18"/>
      <c r="M26" s="18"/>
      <c r="N26" s="59">
        <f t="shared" si="3"/>
        <v>22974.239999999998</v>
      </c>
      <c r="O26" s="61"/>
      <c r="P26" s="16">
        <v>251</v>
      </c>
      <c r="Q26" s="59">
        <f t="shared" si="4"/>
        <v>91.530836653386444</v>
      </c>
      <c r="R26" s="61"/>
      <c r="S26" s="59">
        <f t="shared" si="5"/>
        <v>52.310239642312439</v>
      </c>
      <c r="T26" s="61">
        <v>210</v>
      </c>
    </row>
    <row r="27" spans="1:20">
      <c r="A27" s="61" t="s">
        <v>235</v>
      </c>
      <c r="B27" s="75" t="s">
        <v>617</v>
      </c>
      <c r="C27" s="76">
        <v>440</v>
      </c>
      <c r="D27" s="16">
        <f t="shared" si="0"/>
        <v>5280</v>
      </c>
      <c r="E27" s="4" t="s">
        <v>235</v>
      </c>
      <c r="F27" s="64">
        <v>30366</v>
      </c>
      <c r="G27" s="4">
        <v>7475</v>
      </c>
      <c r="H27" s="77">
        <f t="shared" si="1"/>
        <v>22891</v>
      </c>
      <c r="I27" s="18">
        <v>0.32</v>
      </c>
      <c r="J27" s="84">
        <f t="shared" si="2"/>
        <v>15565.88</v>
      </c>
      <c r="K27" s="18"/>
      <c r="L27" s="18"/>
      <c r="M27" s="18"/>
      <c r="N27" s="59">
        <f t="shared" si="3"/>
        <v>23040.879999999997</v>
      </c>
      <c r="O27" s="61"/>
      <c r="P27" s="16">
        <v>251</v>
      </c>
      <c r="Q27" s="59">
        <f t="shared" si="4"/>
        <v>91.796334661354578</v>
      </c>
      <c r="R27" s="61"/>
      <c r="S27" s="59">
        <f t="shared" si="5"/>
        <v>57.518636440969274</v>
      </c>
      <c r="T27" s="61">
        <v>302</v>
      </c>
    </row>
    <row r="28" spans="1:20">
      <c r="A28" s="61" t="s">
        <v>236</v>
      </c>
      <c r="B28" s="75" t="s">
        <v>618</v>
      </c>
      <c r="C28" s="76">
        <v>390</v>
      </c>
      <c r="D28" s="16">
        <f t="shared" si="0"/>
        <v>4680</v>
      </c>
      <c r="E28" s="4" t="s">
        <v>236</v>
      </c>
      <c r="F28" s="64">
        <v>29041</v>
      </c>
      <c r="G28" s="4">
        <v>7475</v>
      </c>
      <c r="H28" s="77">
        <f t="shared" si="1"/>
        <v>21566</v>
      </c>
      <c r="I28" s="18">
        <v>0.32</v>
      </c>
      <c r="J28" s="84">
        <f t="shared" si="2"/>
        <v>14664.88</v>
      </c>
      <c r="K28" s="18"/>
      <c r="L28" s="18"/>
      <c r="M28" s="18"/>
      <c r="N28" s="59">
        <f t="shared" si="3"/>
        <v>22139.879999999997</v>
      </c>
      <c r="O28" s="61"/>
      <c r="P28" s="16">
        <v>251</v>
      </c>
      <c r="Q28" s="59">
        <f t="shared" si="4"/>
        <v>88.20669322709162</v>
      </c>
      <c r="R28" s="61"/>
      <c r="S28" s="59">
        <f t="shared" si="5"/>
        <v>53.057198141995357</v>
      </c>
      <c r="T28" s="61">
        <v>281</v>
      </c>
    </row>
    <row r="29" spans="1:20">
      <c r="A29" s="61" t="s">
        <v>237</v>
      </c>
      <c r="B29" s="75" t="s">
        <v>619</v>
      </c>
      <c r="C29" s="76">
        <v>390</v>
      </c>
      <c r="D29" s="16">
        <f t="shared" si="0"/>
        <v>4680</v>
      </c>
      <c r="E29" s="4" t="s">
        <v>237</v>
      </c>
      <c r="F29" s="64">
        <v>30603</v>
      </c>
      <c r="G29" s="19">
        <v>7475</v>
      </c>
      <c r="H29" s="77">
        <f t="shared" si="1"/>
        <v>23128</v>
      </c>
      <c r="I29" s="18">
        <v>0.32</v>
      </c>
      <c r="J29" s="84">
        <f t="shared" si="2"/>
        <v>15727.039999999999</v>
      </c>
      <c r="K29" s="18"/>
      <c r="L29" s="18"/>
      <c r="M29" s="18"/>
      <c r="N29" s="59">
        <f t="shared" si="3"/>
        <v>23202.04</v>
      </c>
      <c r="O29" s="61"/>
      <c r="P29" s="16">
        <v>251</v>
      </c>
      <c r="Q29" s="59">
        <f t="shared" si="4"/>
        <v>92.438406374501994</v>
      </c>
      <c r="R29" s="61"/>
      <c r="S29" s="59">
        <f t="shared" si="5"/>
        <v>50.628306821296746</v>
      </c>
      <c r="T29" s="61">
        <v>218</v>
      </c>
    </row>
    <row r="30" spans="1:20">
      <c r="A30" s="61" t="s">
        <v>238</v>
      </c>
      <c r="B30" s="75" t="s">
        <v>620</v>
      </c>
      <c r="C30" s="76">
        <v>455</v>
      </c>
      <c r="D30" s="16">
        <f t="shared" si="0"/>
        <v>5460</v>
      </c>
      <c r="E30" s="4" t="s">
        <v>238</v>
      </c>
      <c r="F30" s="64">
        <v>31006</v>
      </c>
      <c r="G30" s="19">
        <v>7475</v>
      </c>
      <c r="H30" s="77">
        <f t="shared" si="1"/>
        <v>23531</v>
      </c>
      <c r="I30" s="18">
        <v>0.32</v>
      </c>
      <c r="J30" s="84">
        <f t="shared" si="2"/>
        <v>16001.079999999998</v>
      </c>
      <c r="K30" s="18"/>
      <c r="L30" s="18"/>
      <c r="M30" s="18"/>
      <c r="N30" s="59">
        <f t="shared" si="3"/>
        <v>23476.079999999998</v>
      </c>
      <c r="O30" s="61"/>
      <c r="P30" s="16">
        <v>251</v>
      </c>
      <c r="Q30" s="59">
        <f t="shared" si="4"/>
        <v>93.530199203187237</v>
      </c>
      <c r="R30" s="61"/>
      <c r="S30" s="59">
        <f t="shared" si="5"/>
        <v>58.376867006757529</v>
      </c>
      <c r="T30" s="61">
        <v>71</v>
      </c>
    </row>
    <row r="31" spans="1:20">
      <c r="A31" s="61" t="s">
        <v>239</v>
      </c>
      <c r="B31" s="75" t="s">
        <v>621</v>
      </c>
      <c r="C31" s="76">
        <v>368</v>
      </c>
      <c r="D31" s="16">
        <f t="shared" si="0"/>
        <v>4416</v>
      </c>
      <c r="E31" s="4" t="s">
        <v>239</v>
      </c>
      <c r="F31" s="64">
        <v>30193</v>
      </c>
      <c r="G31" s="19">
        <v>7475</v>
      </c>
      <c r="H31" s="77">
        <f t="shared" si="1"/>
        <v>22718</v>
      </c>
      <c r="I31" s="18">
        <v>0.32</v>
      </c>
      <c r="J31" s="84">
        <f t="shared" si="2"/>
        <v>15448.239999999998</v>
      </c>
      <c r="K31" s="18"/>
      <c r="L31" s="18"/>
      <c r="M31" s="18"/>
      <c r="N31" s="59">
        <f t="shared" si="3"/>
        <v>22923.239999999998</v>
      </c>
      <c r="O31" s="61"/>
      <c r="P31" s="16">
        <v>251</v>
      </c>
      <c r="Q31" s="59">
        <f t="shared" si="4"/>
        <v>91.327649402390435</v>
      </c>
      <c r="R31" s="61"/>
      <c r="S31" s="59">
        <f t="shared" si="5"/>
        <v>48.353374130358539</v>
      </c>
      <c r="T31" s="61">
        <v>67</v>
      </c>
    </row>
    <row r="32" spans="1:20">
      <c r="A32" s="61" t="s">
        <v>240</v>
      </c>
      <c r="B32" s="75" t="s">
        <v>622</v>
      </c>
      <c r="C32" s="76">
        <v>411</v>
      </c>
      <c r="D32" s="16">
        <f t="shared" si="0"/>
        <v>4932</v>
      </c>
      <c r="E32" s="4" t="s">
        <v>240</v>
      </c>
      <c r="F32" s="64">
        <v>30734</v>
      </c>
      <c r="G32" s="19">
        <v>7475</v>
      </c>
      <c r="H32" s="77">
        <f t="shared" si="1"/>
        <v>23259</v>
      </c>
      <c r="I32" s="18">
        <v>0.32</v>
      </c>
      <c r="J32" s="84">
        <f t="shared" si="2"/>
        <v>15816.119999999999</v>
      </c>
      <c r="K32" s="18"/>
      <c r="L32" s="18"/>
      <c r="M32" s="18"/>
      <c r="N32" s="59">
        <f t="shared" si="3"/>
        <v>23291.119999999999</v>
      </c>
      <c r="O32" s="61"/>
      <c r="P32" s="16">
        <v>251</v>
      </c>
      <c r="Q32" s="59">
        <f t="shared" si="4"/>
        <v>92.793306772908366</v>
      </c>
      <c r="R32" s="61"/>
      <c r="S32" s="59">
        <f t="shared" si="5"/>
        <v>53.150385211187782</v>
      </c>
      <c r="T32" s="61">
        <v>210</v>
      </c>
    </row>
    <row r="33" spans="1:20">
      <c r="A33" s="61" t="s">
        <v>241</v>
      </c>
      <c r="B33" s="75" t="s">
        <v>623</v>
      </c>
      <c r="C33" s="76">
        <v>380</v>
      </c>
      <c r="D33" s="16">
        <f t="shared" si="0"/>
        <v>4560</v>
      </c>
      <c r="E33" s="4" t="s">
        <v>241</v>
      </c>
      <c r="F33" s="64">
        <v>29236</v>
      </c>
      <c r="G33" s="19">
        <v>7475</v>
      </c>
      <c r="H33" s="77">
        <f t="shared" si="1"/>
        <v>21761</v>
      </c>
      <c r="I33" s="18">
        <v>0.32</v>
      </c>
      <c r="J33" s="84">
        <f t="shared" si="2"/>
        <v>14797.479999999998</v>
      </c>
      <c r="K33" s="18"/>
      <c r="L33" s="18"/>
      <c r="M33" s="18"/>
      <c r="N33" s="59">
        <f t="shared" si="3"/>
        <v>22272.479999999996</v>
      </c>
      <c r="O33" s="61"/>
      <c r="P33" s="16">
        <v>251</v>
      </c>
      <c r="Q33" s="59">
        <f t="shared" si="4"/>
        <v>88.734980079681264</v>
      </c>
      <c r="R33" s="61"/>
      <c r="S33" s="59">
        <f t="shared" si="5"/>
        <v>51.38897868580419</v>
      </c>
      <c r="T33" s="61">
        <v>193</v>
      </c>
    </row>
    <row r="34" spans="1:20">
      <c r="A34" s="61" t="s">
        <v>242</v>
      </c>
      <c r="B34" s="75" t="s">
        <v>624</v>
      </c>
      <c r="C34" s="76">
        <v>390</v>
      </c>
      <c r="D34" s="16">
        <f t="shared" si="0"/>
        <v>4680</v>
      </c>
      <c r="E34" s="4" t="s">
        <v>242</v>
      </c>
      <c r="F34" s="64">
        <v>34898</v>
      </c>
      <c r="G34" s="19">
        <v>7475</v>
      </c>
      <c r="H34" s="77">
        <f t="shared" si="1"/>
        <v>27423</v>
      </c>
      <c r="I34" s="18">
        <v>0.32</v>
      </c>
      <c r="J34" s="84">
        <f t="shared" si="2"/>
        <v>18647.64</v>
      </c>
      <c r="K34" s="18"/>
      <c r="L34" s="18"/>
      <c r="M34" s="18"/>
      <c r="N34" s="59">
        <f t="shared" si="3"/>
        <v>26122.639999999999</v>
      </c>
      <c r="O34" s="61"/>
      <c r="P34" s="16">
        <v>251</v>
      </c>
      <c r="Q34" s="59">
        <f t="shared" si="4"/>
        <v>104.07426294820716</v>
      </c>
      <c r="R34" s="61"/>
      <c r="S34" s="59">
        <f t="shared" si="5"/>
        <v>44.967889922304948</v>
      </c>
      <c r="T34" s="61">
        <v>686</v>
      </c>
    </row>
    <row r="35" spans="1:20">
      <c r="A35" s="61" t="s">
        <v>243</v>
      </c>
      <c r="B35" s="75" t="s">
        <v>625</v>
      </c>
      <c r="C35" s="76">
        <v>412</v>
      </c>
      <c r="D35" s="16">
        <f t="shared" si="0"/>
        <v>4944</v>
      </c>
      <c r="E35" s="4" t="s">
        <v>243</v>
      </c>
      <c r="F35" s="64">
        <v>33037</v>
      </c>
      <c r="G35" s="19">
        <v>7475</v>
      </c>
      <c r="H35" s="77">
        <f t="shared" si="1"/>
        <v>25562</v>
      </c>
      <c r="I35" s="18">
        <v>0.32</v>
      </c>
      <c r="J35" s="84">
        <f t="shared" si="2"/>
        <v>17382.16</v>
      </c>
      <c r="K35" s="18"/>
      <c r="L35" s="18"/>
      <c r="M35" s="18"/>
      <c r="N35" s="59">
        <f t="shared" si="3"/>
        <v>24857.16</v>
      </c>
      <c r="O35" s="61"/>
      <c r="P35" s="16">
        <v>251</v>
      </c>
      <c r="Q35" s="59">
        <f t="shared" si="4"/>
        <v>99.032509960159359</v>
      </c>
      <c r="R35" s="61"/>
      <c r="S35" s="59">
        <f t="shared" si="5"/>
        <v>49.923000053103415</v>
      </c>
      <c r="T35" s="61">
        <v>313</v>
      </c>
    </row>
    <row r="36" spans="1:20">
      <c r="A36" s="19" t="s">
        <v>244</v>
      </c>
      <c r="B36" s="36" t="s">
        <v>626</v>
      </c>
      <c r="C36" s="76">
        <v>390</v>
      </c>
      <c r="D36" s="16">
        <f t="shared" si="0"/>
        <v>4680</v>
      </c>
      <c r="E36" s="4" t="s">
        <v>244</v>
      </c>
      <c r="F36" s="64">
        <v>32202</v>
      </c>
      <c r="G36" s="19">
        <v>7475</v>
      </c>
      <c r="H36" s="77">
        <f t="shared" si="1"/>
        <v>24727</v>
      </c>
      <c r="I36" s="18">
        <v>0.32</v>
      </c>
      <c r="J36" s="84">
        <f t="shared" si="2"/>
        <v>16814.359999999997</v>
      </c>
      <c r="K36" s="18"/>
      <c r="L36" s="18"/>
      <c r="M36" s="18"/>
      <c r="N36" s="59">
        <f t="shared" si="3"/>
        <v>24289.359999999997</v>
      </c>
      <c r="O36" s="61"/>
      <c r="P36" s="16">
        <v>251</v>
      </c>
      <c r="Q36" s="59">
        <f t="shared" si="4"/>
        <v>96.770358565737041</v>
      </c>
      <c r="R36" s="61"/>
      <c r="S36" s="59">
        <f t="shared" si="5"/>
        <v>48.361916493476983</v>
      </c>
      <c r="T36" s="61">
        <v>201</v>
      </c>
    </row>
    <row r="37" spans="1:20" s="3" customFormat="1">
      <c r="A37" s="61" t="s">
        <v>245</v>
      </c>
      <c r="B37" s="75" t="s">
        <v>627</v>
      </c>
      <c r="C37" s="17">
        <v>368</v>
      </c>
      <c r="D37" s="16">
        <f t="shared" si="0"/>
        <v>4416</v>
      </c>
      <c r="E37" s="4" t="s">
        <v>245</v>
      </c>
      <c r="F37" s="64">
        <v>41136</v>
      </c>
      <c r="G37" s="19">
        <v>7475</v>
      </c>
      <c r="H37" s="77">
        <f t="shared" si="1"/>
        <v>33661</v>
      </c>
      <c r="I37" s="18">
        <v>0.32</v>
      </c>
      <c r="J37" s="84">
        <f t="shared" si="2"/>
        <v>22889.48</v>
      </c>
      <c r="K37" s="18"/>
      <c r="L37" s="18"/>
      <c r="M37" s="18"/>
      <c r="N37" s="59">
        <f t="shared" si="3"/>
        <v>30364.48</v>
      </c>
      <c r="O37" s="16"/>
      <c r="P37" s="16">
        <v>251</v>
      </c>
      <c r="Q37" s="59">
        <f t="shared" si="4"/>
        <v>120.97402390438246</v>
      </c>
      <c r="R37" s="16"/>
      <c r="S37" s="59">
        <f t="shared" si="5"/>
        <v>36.503704328215072</v>
      </c>
      <c r="T37" s="61">
        <v>530</v>
      </c>
    </row>
    <row r="38" spans="1:20">
      <c r="A38" s="61" t="s">
        <v>246</v>
      </c>
      <c r="B38" s="75" t="s">
        <v>628</v>
      </c>
      <c r="C38" s="76">
        <v>433</v>
      </c>
      <c r="D38" s="16">
        <f t="shared" si="0"/>
        <v>5196</v>
      </c>
      <c r="E38" s="4" t="s">
        <v>246</v>
      </c>
      <c r="F38" s="64">
        <v>29363</v>
      </c>
      <c r="G38" s="19">
        <v>7475</v>
      </c>
      <c r="H38" s="77">
        <f t="shared" si="1"/>
        <v>21888</v>
      </c>
      <c r="I38" s="18">
        <v>0.32</v>
      </c>
      <c r="J38" s="84">
        <f t="shared" si="2"/>
        <v>14883.839999999998</v>
      </c>
      <c r="K38" s="18"/>
      <c r="L38" s="18"/>
      <c r="M38" s="18"/>
      <c r="N38" s="59">
        <f t="shared" si="3"/>
        <v>22358.839999999997</v>
      </c>
      <c r="O38" s="61"/>
      <c r="P38" s="16">
        <v>251</v>
      </c>
      <c r="Q38" s="59">
        <f t="shared" si="4"/>
        <v>89.079043824701188</v>
      </c>
      <c r="R38" s="61"/>
      <c r="S38" s="59">
        <f t="shared" si="5"/>
        <v>58.330217488921612</v>
      </c>
      <c r="T38" s="61">
        <v>105</v>
      </c>
    </row>
    <row r="39" spans="1:20">
      <c r="A39" s="61" t="s">
        <v>247</v>
      </c>
      <c r="B39" s="75" t="s">
        <v>629</v>
      </c>
      <c r="C39" s="76">
        <v>375</v>
      </c>
      <c r="D39" s="16">
        <f t="shared" si="0"/>
        <v>4500</v>
      </c>
      <c r="E39" s="4" t="s">
        <v>247</v>
      </c>
      <c r="F39" s="64">
        <v>27017</v>
      </c>
      <c r="G39" s="19">
        <v>7475</v>
      </c>
      <c r="H39" s="77">
        <f t="shared" si="1"/>
        <v>19542</v>
      </c>
      <c r="I39" s="18">
        <v>0.32</v>
      </c>
      <c r="J39" s="84">
        <f t="shared" si="2"/>
        <v>13288.56</v>
      </c>
      <c r="K39" s="18"/>
      <c r="L39" s="18"/>
      <c r="M39" s="18"/>
      <c r="N39" s="59">
        <f t="shared" si="3"/>
        <v>20763.559999999998</v>
      </c>
      <c r="O39" s="61"/>
      <c r="P39" s="16">
        <v>251</v>
      </c>
      <c r="Q39" s="59">
        <f t="shared" si="4"/>
        <v>82.723346613545814</v>
      </c>
      <c r="R39" s="61"/>
      <c r="S39" s="59">
        <f t="shared" si="5"/>
        <v>54.398186052873399</v>
      </c>
      <c r="T39" s="61">
        <v>138</v>
      </c>
    </row>
  </sheetData>
  <sheetProtection password="CC6D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7" workbookViewId="0">
      <selection activeCell="E41" sqref="E41"/>
    </sheetView>
  </sheetViews>
  <sheetFormatPr defaultRowHeight="12.75"/>
  <cols>
    <col min="1" max="1" width="25.28515625" customWidth="1"/>
    <col min="2" max="2" width="15.28515625" customWidth="1"/>
    <col min="10" max="10" width="37.42578125" customWidth="1"/>
  </cols>
  <sheetData>
    <row r="1" spans="1:11">
      <c r="B1" t="s">
        <v>800</v>
      </c>
    </row>
    <row r="2" spans="1:11">
      <c r="A2" s="88" t="s">
        <v>776</v>
      </c>
      <c r="B2" s="88" t="s">
        <v>777</v>
      </c>
    </row>
    <row r="3" spans="1:11">
      <c r="A3" t="s">
        <v>757</v>
      </c>
      <c r="B3" s="89" t="s">
        <v>757</v>
      </c>
      <c r="C3" s="90">
        <v>28371</v>
      </c>
    </row>
    <row r="4" spans="1:11" s="83" customFormat="1"/>
    <row r="5" spans="1:11">
      <c r="A5" s="91" t="s">
        <v>758</v>
      </c>
      <c r="B5" s="91"/>
      <c r="C5" s="91"/>
    </row>
    <row r="6" spans="1:11" s="83" customFormat="1">
      <c r="B6" s="89" t="s">
        <v>778</v>
      </c>
      <c r="C6" s="90">
        <v>28406</v>
      </c>
      <c r="J6" s="89"/>
      <c r="K6" s="90"/>
    </row>
    <row r="7" spans="1:11" s="83" customFormat="1">
      <c r="B7" s="89" t="s">
        <v>779</v>
      </c>
      <c r="C7" s="90">
        <v>29298</v>
      </c>
      <c r="J7" s="89"/>
      <c r="K7" s="90"/>
    </row>
    <row r="8" spans="1:11">
      <c r="A8" s="91" t="s">
        <v>759</v>
      </c>
      <c r="B8" s="91"/>
      <c r="C8" s="91"/>
      <c r="J8" s="89"/>
      <c r="K8" s="90"/>
    </row>
    <row r="9" spans="1:11" s="83" customFormat="1">
      <c r="B9" s="89" t="s">
        <v>759</v>
      </c>
      <c r="C9" s="90">
        <v>25554</v>
      </c>
      <c r="J9" s="89"/>
      <c r="K9" s="90"/>
    </row>
    <row r="10" spans="1:11">
      <c r="A10" s="91" t="s">
        <v>760</v>
      </c>
      <c r="B10" s="91"/>
      <c r="C10" s="91"/>
    </row>
    <row r="11" spans="1:11" s="83" customFormat="1">
      <c r="B11" s="89" t="s">
        <v>783</v>
      </c>
      <c r="C11" s="90">
        <v>27947</v>
      </c>
      <c r="J11" s="89"/>
      <c r="K11" s="90"/>
    </row>
    <row r="12" spans="1:11" s="83" customFormat="1">
      <c r="B12" s="89" t="s">
        <v>798</v>
      </c>
      <c r="C12" s="90">
        <v>29632</v>
      </c>
      <c r="J12" s="89"/>
      <c r="K12" s="90"/>
    </row>
    <row r="13" spans="1:11" s="83" customFormat="1">
      <c r="B13" s="89" t="s">
        <v>794</v>
      </c>
      <c r="C13" s="90">
        <v>29094</v>
      </c>
      <c r="J13" s="89"/>
      <c r="K13" s="90"/>
    </row>
    <row r="14" spans="1:11">
      <c r="A14" s="91" t="s">
        <v>761</v>
      </c>
      <c r="B14" s="91"/>
      <c r="C14" s="91"/>
    </row>
    <row r="15" spans="1:11" s="83" customFormat="1">
      <c r="B15" s="89" t="s">
        <v>761</v>
      </c>
      <c r="C15" s="90">
        <v>24770</v>
      </c>
    </row>
    <row r="16" spans="1:11">
      <c r="A16" s="91" t="s">
        <v>762</v>
      </c>
      <c r="B16" s="91"/>
      <c r="C16" s="91"/>
    </row>
    <row r="17" spans="1:11" s="83" customFormat="1">
      <c r="B17" s="89" t="s">
        <v>780</v>
      </c>
      <c r="C17" s="90">
        <v>27538</v>
      </c>
      <c r="J17" s="89"/>
      <c r="K17" s="90"/>
    </row>
    <row r="18" spans="1:11" s="83" customFormat="1">
      <c r="B18" s="89" t="s">
        <v>782</v>
      </c>
      <c r="C18" s="90">
        <v>26259</v>
      </c>
      <c r="J18" s="89"/>
      <c r="K18" s="90"/>
    </row>
    <row r="19" spans="1:11">
      <c r="A19" s="91" t="s">
        <v>763</v>
      </c>
      <c r="B19" s="91"/>
      <c r="C19" s="91"/>
    </row>
    <row r="20" spans="1:11" s="83" customFormat="1">
      <c r="B20" s="89" t="s">
        <v>763</v>
      </c>
      <c r="C20" s="90">
        <v>31945</v>
      </c>
    </row>
    <row r="21" spans="1:11">
      <c r="A21" s="91" t="s">
        <v>764</v>
      </c>
      <c r="B21" s="91"/>
      <c r="C21" s="91"/>
    </row>
    <row r="22" spans="1:11" s="83" customFormat="1">
      <c r="B22" s="89" t="s">
        <v>764</v>
      </c>
      <c r="C22" s="90">
        <v>27424</v>
      </c>
    </row>
    <row r="23" spans="1:11">
      <c r="A23" s="91" t="s">
        <v>765</v>
      </c>
      <c r="B23" s="91"/>
      <c r="C23" s="91"/>
    </row>
    <row r="24" spans="1:11" s="83" customFormat="1">
      <c r="B24" s="89" t="s">
        <v>781</v>
      </c>
      <c r="C24" s="90">
        <v>26666</v>
      </c>
    </row>
    <row r="25" spans="1:11" s="83" customFormat="1">
      <c r="B25" s="89" t="s">
        <v>788</v>
      </c>
      <c r="C25" s="90">
        <v>27866</v>
      </c>
    </row>
    <row r="26" spans="1:11" s="83" customFormat="1">
      <c r="B26" s="89" t="s">
        <v>799</v>
      </c>
      <c r="C26" s="90">
        <v>31717</v>
      </c>
    </row>
    <row r="27" spans="1:11">
      <c r="A27" s="91" t="s">
        <v>766</v>
      </c>
      <c r="B27" s="91"/>
      <c r="C27" s="91"/>
    </row>
    <row r="28" spans="1:11" s="83" customFormat="1">
      <c r="B28" s="89" t="s">
        <v>789</v>
      </c>
      <c r="C28" s="90">
        <v>27121</v>
      </c>
    </row>
    <row r="29" spans="1:11">
      <c r="A29" s="91" t="s">
        <v>767</v>
      </c>
      <c r="B29" s="91"/>
      <c r="C29" s="91"/>
    </row>
    <row r="30" spans="1:11" s="83" customFormat="1">
      <c r="B30" s="89" t="s">
        <v>790</v>
      </c>
      <c r="C30" s="90">
        <v>28282</v>
      </c>
      <c r="J30" s="89"/>
      <c r="K30" s="90"/>
    </row>
    <row r="31" spans="1:11" s="83" customFormat="1">
      <c r="B31" s="89" t="s">
        <v>797</v>
      </c>
      <c r="C31" s="90">
        <v>31619</v>
      </c>
      <c r="J31" s="89"/>
      <c r="K31" s="90"/>
    </row>
    <row r="32" spans="1:11" s="83" customFormat="1">
      <c r="B32" s="89" t="s">
        <v>795</v>
      </c>
      <c r="C32" s="90">
        <v>26843</v>
      </c>
      <c r="J32" s="89"/>
      <c r="K32" s="90"/>
    </row>
    <row r="33" spans="1:11" s="83" customFormat="1">
      <c r="B33" s="89" t="s">
        <v>793</v>
      </c>
      <c r="C33" s="90">
        <v>26635</v>
      </c>
      <c r="J33" s="89"/>
      <c r="K33" s="90"/>
    </row>
    <row r="34" spans="1:11" s="83" customFormat="1">
      <c r="B34" s="89" t="s">
        <v>787</v>
      </c>
      <c r="C34" s="90">
        <v>24186</v>
      </c>
      <c r="J34" s="89"/>
      <c r="K34" s="90"/>
    </row>
    <row r="35" spans="1:11">
      <c r="A35" s="91" t="s">
        <v>768</v>
      </c>
      <c r="B35" s="91"/>
      <c r="C35" s="91"/>
    </row>
    <row r="36" spans="1:11" s="83" customFormat="1">
      <c r="B36" s="89" t="s">
        <v>786</v>
      </c>
      <c r="C36" s="90">
        <v>30702</v>
      </c>
    </row>
    <row r="37" spans="1:11" s="83" customFormat="1">
      <c r="B37" s="89" t="s">
        <v>792</v>
      </c>
      <c r="C37" s="90">
        <v>27995</v>
      </c>
    </row>
    <row r="38" spans="1:11" s="83" customFormat="1">
      <c r="B38" s="89" t="s">
        <v>784</v>
      </c>
      <c r="C38" s="90">
        <v>31769</v>
      </c>
    </row>
    <row r="39" spans="1:11">
      <c r="A39" s="91" t="s">
        <v>769</v>
      </c>
      <c r="B39" s="91"/>
      <c r="C39" s="91"/>
    </row>
    <row r="40" spans="1:11" s="83" customFormat="1">
      <c r="B40" s="89" t="s">
        <v>769</v>
      </c>
      <c r="C40" s="90">
        <v>27497</v>
      </c>
      <c r="J40" s="89"/>
      <c r="K40" s="90"/>
    </row>
    <row r="41" spans="1:11">
      <c r="A41" s="91" t="s">
        <v>770</v>
      </c>
      <c r="B41" s="91"/>
      <c r="C41" s="91"/>
    </row>
    <row r="42" spans="1:11" s="83" customFormat="1">
      <c r="B42" s="89" t="s">
        <v>770</v>
      </c>
      <c r="C42" s="90">
        <v>27972</v>
      </c>
      <c r="J42" s="89"/>
      <c r="K42" s="90"/>
    </row>
    <row r="43" spans="1:11">
      <c r="A43" s="91" t="s">
        <v>771</v>
      </c>
      <c r="B43" s="91"/>
      <c r="C43" s="91"/>
    </row>
    <row r="44" spans="1:11" s="83" customFormat="1">
      <c r="B44" s="89" t="s">
        <v>796</v>
      </c>
      <c r="C44" s="90">
        <v>30810</v>
      </c>
    </row>
    <row r="45" spans="1:11" s="83" customFormat="1">
      <c r="B45" s="89" t="s">
        <v>791</v>
      </c>
      <c r="C45" s="90">
        <v>28131</v>
      </c>
    </row>
    <row r="46" spans="1:11" s="83" customFormat="1">
      <c r="B46" s="89" t="s">
        <v>785</v>
      </c>
      <c r="C46" s="90">
        <v>36587</v>
      </c>
    </row>
    <row r="47" spans="1:11">
      <c r="A47" s="91" t="s">
        <v>772</v>
      </c>
      <c r="B47" s="91"/>
      <c r="C47" s="91"/>
    </row>
    <row r="48" spans="1:11" s="83" customFormat="1">
      <c r="B48" s="89" t="s">
        <v>772</v>
      </c>
      <c r="C48" s="90">
        <v>27051</v>
      </c>
    </row>
    <row r="49" spans="1:11">
      <c r="A49" s="91" t="s">
        <v>773</v>
      </c>
      <c r="B49" s="91"/>
      <c r="C49" s="91"/>
    </row>
    <row r="50" spans="1:11" s="83" customFormat="1">
      <c r="B50" s="89" t="s">
        <v>773</v>
      </c>
      <c r="C50" s="90">
        <v>28760</v>
      </c>
    </row>
    <row r="51" spans="1:11">
      <c r="A51" s="91" t="s">
        <v>774</v>
      </c>
      <c r="B51" s="91"/>
      <c r="C51" s="91"/>
      <c r="J51" s="89"/>
      <c r="K51" s="90"/>
    </row>
    <row r="52" spans="1:11" s="83" customFormat="1">
      <c r="B52" s="89" t="s">
        <v>774</v>
      </c>
      <c r="C52" s="90">
        <v>26661</v>
      </c>
      <c r="J52" s="89"/>
      <c r="K52" s="90"/>
    </row>
    <row r="53" spans="1:11">
      <c r="A53" s="91" t="s">
        <v>775</v>
      </c>
      <c r="B53" s="91"/>
      <c r="C53" s="91"/>
    </row>
    <row r="54" spans="1:11">
      <c r="B54" s="89" t="s">
        <v>775</v>
      </c>
      <c r="C54" s="90">
        <v>28076</v>
      </c>
    </row>
    <row r="65" spans="10:11">
      <c r="J65" s="89"/>
      <c r="K65" s="9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xSplit="1" topLeftCell="B1" activePane="topRight" state="frozen"/>
      <selection pane="topRight" sqref="A1:XFD1048576"/>
    </sheetView>
  </sheetViews>
  <sheetFormatPr defaultRowHeight="12.75"/>
  <cols>
    <col min="1" max="1" width="20.140625" customWidth="1"/>
    <col min="2" max="2" width="10.7109375" customWidth="1"/>
    <col min="9" max="9" width="9.140625" style="8"/>
    <col min="14" max="15" width="5.28515625" customWidth="1"/>
    <col min="16" max="16" width="9.140625" style="8"/>
    <col min="17" max="17" width="2.85546875" customWidth="1"/>
    <col min="18" max="18" width="9.140625" style="8"/>
  </cols>
  <sheetData>
    <row r="1" spans="1:20">
      <c r="A1" s="83" t="s">
        <v>834</v>
      </c>
      <c r="B1" s="32"/>
      <c r="C1" s="83"/>
      <c r="D1" s="83"/>
      <c r="E1" s="83"/>
      <c r="F1" s="4"/>
      <c r="G1" s="4"/>
      <c r="H1" s="10"/>
      <c r="I1" s="51"/>
      <c r="J1" s="10"/>
      <c r="K1" s="10"/>
      <c r="L1" s="10"/>
      <c r="M1" s="83"/>
      <c r="N1" s="83"/>
      <c r="O1" s="4"/>
      <c r="Q1" s="83"/>
      <c r="S1" s="83"/>
      <c r="T1" s="83"/>
    </row>
    <row r="2" spans="1:20">
      <c r="A2" s="83" t="s">
        <v>376</v>
      </c>
      <c r="B2" s="32"/>
      <c r="C2" s="83"/>
      <c r="D2" s="83"/>
      <c r="E2" s="83"/>
      <c r="F2" s="4"/>
      <c r="G2" s="4"/>
      <c r="H2" s="10"/>
      <c r="I2" s="51"/>
      <c r="J2" s="10"/>
      <c r="K2" s="10"/>
      <c r="L2" s="10"/>
      <c r="M2" s="83"/>
      <c r="N2" s="83"/>
      <c r="O2" s="4"/>
      <c r="Q2" s="83"/>
      <c r="S2" s="83"/>
      <c r="T2" s="83"/>
    </row>
    <row r="3" spans="1:20" ht="76.5">
      <c r="A3" s="86"/>
      <c r="B3" s="87" t="s">
        <v>379</v>
      </c>
      <c r="C3" s="86" t="s">
        <v>750</v>
      </c>
      <c r="D3" s="86" t="s">
        <v>751</v>
      </c>
      <c r="E3" s="86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86" t="s">
        <v>366</v>
      </c>
      <c r="N3" s="86"/>
      <c r="O3" s="1"/>
      <c r="P3" s="7" t="s">
        <v>370</v>
      </c>
      <c r="Q3" s="86"/>
      <c r="R3" s="7" t="s">
        <v>369</v>
      </c>
      <c r="S3" s="86" t="s">
        <v>372</v>
      </c>
      <c r="T3" s="86"/>
    </row>
    <row r="4" spans="1:20">
      <c r="A4" s="103" t="s">
        <v>887</v>
      </c>
      <c r="B4" s="104" t="s">
        <v>833</v>
      </c>
      <c r="C4" s="126">
        <v>595</v>
      </c>
      <c r="D4" s="104">
        <f>C4*12</f>
        <v>7140</v>
      </c>
      <c r="E4" s="85">
        <v>28371</v>
      </c>
      <c r="F4" s="104">
        <v>11000</v>
      </c>
      <c r="G4" s="105">
        <f>E4-F4</f>
        <v>17371</v>
      </c>
      <c r="H4" s="127">
        <v>0.32</v>
      </c>
      <c r="I4" s="106">
        <f>G4*(1-H4)</f>
        <v>11812.279999999999</v>
      </c>
      <c r="J4" s="104"/>
      <c r="K4" s="104"/>
      <c r="L4" s="104"/>
      <c r="M4" s="106">
        <f>I4+F4</f>
        <v>22812.28</v>
      </c>
      <c r="N4" s="104"/>
      <c r="O4" s="104">
        <v>251</v>
      </c>
      <c r="P4" s="106">
        <f>M4/O4</f>
        <v>90.885577689243021</v>
      </c>
      <c r="Q4" s="104"/>
      <c r="R4" s="106">
        <f>D4/P4</f>
        <v>78.560319266640604</v>
      </c>
      <c r="S4" s="128">
        <v>12817</v>
      </c>
    </row>
    <row r="5" spans="1:20">
      <c r="A5" s="92" t="s">
        <v>778</v>
      </c>
      <c r="B5" t="s">
        <v>801</v>
      </c>
      <c r="C5" s="95">
        <v>650</v>
      </c>
      <c r="D5" s="97">
        <f t="shared" ref="D5:D36" si="0">C5*12</f>
        <v>7800</v>
      </c>
      <c r="E5" s="94">
        <v>28406</v>
      </c>
      <c r="F5" s="98">
        <v>11000</v>
      </c>
      <c r="G5" s="101">
        <f t="shared" ref="G5:G36" si="1">E5-F5</f>
        <v>17406</v>
      </c>
      <c r="H5" s="18">
        <v>0.32</v>
      </c>
      <c r="I5" s="8">
        <f t="shared" ref="I5:I36" si="2">G5*(1-H5)</f>
        <v>11836.079999999998</v>
      </c>
      <c r="M5" s="8">
        <f t="shared" ref="M5:M36" si="3">I5+F5</f>
        <v>22836.079999999998</v>
      </c>
      <c r="O5" s="120">
        <v>251</v>
      </c>
      <c r="P5" s="8">
        <f t="shared" ref="P5:P36" si="4">M5/O5</f>
        <v>90.980398406374491</v>
      </c>
      <c r="R5" s="8">
        <f t="shared" ref="R5:R36" si="5">D5/P5</f>
        <v>85.732752731642222</v>
      </c>
      <c r="S5" s="102">
        <v>1448</v>
      </c>
    </row>
    <row r="6" spans="1:20">
      <c r="A6" s="92" t="s">
        <v>779</v>
      </c>
      <c r="B6" t="s">
        <v>802</v>
      </c>
      <c r="C6" s="95">
        <v>650</v>
      </c>
      <c r="D6" s="97">
        <f t="shared" si="0"/>
        <v>7800</v>
      </c>
      <c r="E6" s="94">
        <v>29298</v>
      </c>
      <c r="F6" s="98">
        <v>11000</v>
      </c>
      <c r="G6" s="101">
        <f t="shared" si="1"/>
        <v>18298</v>
      </c>
      <c r="H6" s="18">
        <v>0.32</v>
      </c>
      <c r="I6" s="8">
        <f t="shared" si="2"/>
        <v>12442.64</v>
      </c>
      <c r="M6" s="8">
        <f t="shared" si="3"/>
        <v>23442.639999999999</v>
      </c>
      <c r="O6" s="120">
        <v>251</v>
      </c>
      <c r="P6" s="8">
        <f t="shared" si="4"/>
        <v>93.396972111553779</v>
      </c>
      <c r="R6" s="8">
        <f t="shared" si="5"/>
        <v>83.514484716738394</v>
      </c>
      <c r="S6" s="102">
        <v>1448</v>
      </c>
    </row>
    <row r="7" spans="1:20">
      <c r="A7" s="92" t="s">
        <v>780</v>
      </c>
      <c r="B7" t="s">
        <v>803</v>
      </c>
      <c r="C7" s="95">
        <v>540</v>
      </c>
      <c r="D7" s="97">
        <f t="shared" si="0"/>
        <v>6480</v>
      </c>
      <c r="E7" s="94">
        <v>27538</v>
      </c>
      <c r="F7" s="98">
        <v>11000</v>
      </c>
      <c r="G7" s="101">
        <f t="shared" si="1"/>
        <v>16538</v>
      </c>
      <c r="H7" s="18">
        <v>0.32</v>
      </c>
      <c r="I7" s="8">
        <f t="shared" si="2"/>
        <v>11245.839999999998</v>
      </c>
      <c r="M7" s="8">
        <f t="shared" si="3"/>
        <v>22245.839999999997</v>
      </c>
      <c r="O7" s="120">
        <v>251</v>
      </c>
      <c r="P7" s="8">
        <f t="shared" si="4"/>
        <v>88.628844621513934</v>
      </c>
      <c r="R7" s="8">
        <f t="shared" si="5"/>
        <v>73.113894552869212</v>
      </c>
      <c r="S7" s="102">
        <v>728</v>
      </c>
    </row>
    <row r="8" spans="1:20">
      <c r="A8" s="92" t="s">
        <v>759</v>
      </c>
      <c r="B8" t="s">
        <v>804</v>
      </c>
      <c r="C8" s="95">
        <v>500</v>
      </c>
      <c r="D8" s="97">
        <f t="shared" si="0"/>
        <v>6000</v>
      </c>
      <c r="E8" s="94">
        <v>25554</v>
      </c>
      <c r="F8" s="98">
        <v>11000</v>
      </c>
      <c r="G8" s="101">
        <f t="shared" si="1"/>
        <v>14554</v>
      </c>
      <c r="H8" s="18">
        <v>0.32</v>
      </c>
      <c r="I8" s="8">
        <f t="shared" si="2"/>
        <v>9896.7199999999993</v>
      </c>
      <c r="M8" s="8">
        <f t="shared" si="3"/>
        <v>20896.72</v>
      </c>
      <c r="O8" s="120">
        <v>251</v>
      </c>
      <c r="P8" s="8">
        <f t="shared" si="4"/>
        <v>83.253864541832669</v>
      </c>
      <c r="R8" s="8">
        <f t="shared" si="5"/>
        <v>72.068726575271143</v>
      </c>
      <c r="S8" s="102">
        <v>180</v>
      </c>
    </row>
    <row r="9" spans="1:20">
      <c r="A9" s="92" t="s">
        <v>781</v>
      </c>
      <c r="B9" t="s">
        <v>805</v>
      </c>
      <c r="C9" s="96">
        <v>550</v>
      </c>
      <c r="D9" s="97">
        <f t="shared" si="0"/>
        <v>6600</v>
      </c>
      <c r="E9" s="94">
        <v>26666</v>
      </c>
      <c r="F9" s="98">
        <v>11000</v>
      </c>
      <c r="G9" s="101">
        <f t="shared" si="1"/>
        <v>15666</v>
      </c>
      <c r="H9" s="18">
        <v>0.32</v>
      </c>
      <c r="I9" s="8">
        <f t="shared" si="2"/>
        <v>10652.88</v>
      </c>
      <c r="M9" s="8">
        <f t="shared" si="3"/>
        <v>21652.879999999997</v>
      </c>
      <c r="O9" s="120">
        <v>251</v>
      </c>
      <c r="P9" s="8">
        <f t="shared" si="4"/>
        <v>86.266454183266916</v>
      </c>
      <c r="R9" s="8">
        <f t="shared" si="5"/>
        <v>76.507143622465023</v>
      </c>
      <c r="S9" s="102">
        <v>491</v>
      </c>
    </row>
    <row r="10" spans="1:20">
      <c r="A10" s="92" t="s">
        <v>761</v>
      </c>
      <c r="B10" t="s">
        <v>806</v>
      </c>
      <c r="C10" s="96">
        <v>450</v>
      </c>
      <c r="D10" s="97">
        <f t="shared" si="0"/>
        <v>5400</v>
      </c>
      <c r="E10" s="94">
        <v>24770</v>
      </c>
      <c r="F10" s="98">
        <v>11000</v>
      </c>
      <c r="G10" s="101">
        <f t="shared" si="1"/>
        <v>13770</v>
      </c>
      <c r="H10" s="18">
        <v>0.32</v>
      </c>
      <c r="I10" s="8">
        <f t="shared" si="2"/>
        <v>9363.5999999999985</v>
      </c>
      <c r="M10" s="8">
        <f t="shared" si="3"/>
        <v>20363.599999999999</v>
      </c>
      <c r="O10" s="120">
        <v>251</v>
      </c>
      <c r="P10" s="8">
        <f t="shared" si="4"/>
        <v>81.129880478087642</v>
      </c>
      <c r="R10" s="8">
        <f t="shared" si="5"/>
        <v>66.559940285607652</v>
      </c>
      <c r="S10" s="102">
        <v>330</v>
      </c>
    </row>
    <row r="11" spans="1:20">
      <c r="A11" s="92" t="s">
        <v>782</v>
      </c>
      <c r="B11" t="s">
        <v>807</v>
      </c>
      <c r="C11" s="96">
        <v>540</v>
      </c>
      <c r="D11" s="97">
        <f t="shared" si="0"/>
        <v>6480</v>
      </c>
      <c r="E11" s="94">
        <v>26259</v>
      </c>
      <c r="F11" s="98">
        <v>11000</v>
      </c>
      <c r="G11" s="101">
        <f t="shared" si="1"/>
        <v>15259</v>
      </c>
      <c r="H11" s="18">
        <v>0.32</v>
      </c>
      <c r="I11" s="8">
        <f t="shared" si="2"/>
        <v>10376.119999999999</v>
      </c>
      <c r="M11" s="8">
        <f t="shared" si="3"/>
        <v>21376.12</v>
      </c>
      <c r="O11" s="120">
        <v>251</v>
      </c>
      <c r="P11" s="8">
        <f t="shared" si="4"/>
        <v>85.16382470119521</v>
      </c>
      <c r="R11" s="8">
        <f t="shared" si="5"/>
        <v>76.088644711949598</v>
      </c>
      <c r="S11" s="102">
        <v>728</v>
      </c>
    </row>
    <row r="12" spans="1:20">
      <c r="A12" s="92" t="s">
        <v>783</v>
      </c>
      <c r="B12" t="s">
        <v>808</v>
      </c>
      <c r="C12" s="96">
        <v>450</v>
      </c>
      <c r="D12" s="97">
        <f t="shared" si="0"/>
        <v>5400</v>
      </c>
      <c r="E12" s="94">
        <v>27947</v>
      </c>
      <c r="F12" s="98">
        <v>11000</v>
      </c>
      <c r="G12" s="101">
        <f t="shared" si="1"/>
        <v>16947</v>
      </c>
      <c r="H12" s="18">
        <v>0.32</v>
      </c>
      <c r="I12" s="8">
        <f t="shared" si="2"/>
        <v>11523.96</v>
      </c>
      <c r="M12" s="8">
        <f t="shared" si="3"/>
        <v>22523.96</v>
      </c>
      <c r="O12" s="120">
        <v>251</v>
      </c>
      <c r="P12" s="8">
        <f t="shared" si="4"/>
        <v>89.736892430278886</v>
      </c>
      <c r="R12" s="8">
        <f t="shared" si="5"/>
        <v>60.175919332124543</v>
      </c>
      <c r="S12" s="102">
        <v>786</v>
      </c>
    </row>
    <row r="13" spans="1:20">
      <c r="A13" s="92" t="s">
        <v>763</v>
      </c>
      <c r="B13" t="s">
        <v>809</v>
      </c>
      <c r="C13" s="96">
        <v>600</v>
      </c>
      <c r="D13" s="97">
        <f t="shared" si="0"/>
        <v>7200</v>
      </c>
      <c r="E13" s="94">
        <v>31945</v>
      </c>
      <c r="F13" s="98">
        <v>11000</v>
      </c>
      <c r="G13" s="101">
        <f t="shared" si="1"/>
        <v>20945</v>
      </c>
      <c r="H13" s="18">
        <v>0.32</v>
      </c>
      <c r="I13" s="8">
        <f t="shared" si="2"/>
        <v>14242.599999999999</v>
      </c>
      <c r="M13" s="8">
        <f t="shared" si="3"/>
        <v>25242.6</v>
      </c>
      <c r="O13" s="120">
        <v>251</v>
      </c>
      <c r="P13" s="8">
        <f t="shared" si="4"/>
        <v>100.56812749003983</v>
      </c>
      <c r="R13" s="8">
        <f t="shared" si="5"/>
        <v>71.593259014523071</v>
      </c>
      <c r="S13" s="102">
        <v>169</v>
      </c>
    </row>
    <row r="14" spans="1:20">
      <c r="A14" s="92" t="s">
        <v>784</v>
      </c>
      <c r="B14" t="s">
        <v>810</v>
      </c>
      <c r="C14" s="96">
        <v>850</v>
      </c>
      <c r="D14" s="97">
        <f t="shared" si="0"/>
        <v>10200</v>
      </c>
      <c r="E14" s="94">
        <v>31769</v>
      </c>
      <c r="F14" s="98">
        <v>11000</v>
      </c>
      <c r="G14" s="101">
        <f t="shared" si="1"/>
        <v>20769</v>
      </c>
      <c r="H14" s="18">
        <v>0.32</v>
      </c>
      <c r="I14" s="8">
        <f t="shared" si="2"/>
        <v>14122.919999999998</v>
      </c>
      <c r="M14" s="8">
        <f t="shared" si="3"/>
        <v>25122.92</v>
      </c>
      <c r="O14" s="120">
        <v>251</v>
      </c>
      <c r="P14" s="8">
        <f t="shared" si="4"/>
        <v>100.09131474103584</v>
      </c>
      <c r="R14" s="8">
        <f t="shared" si="5"/>
        <v>101.90694393804543</v>
      </c>
      <c r="S14" s="102">
        <v>2025</v>
      </c>
    </row>
    <row r="15" spans="1:20">
      <c r="A15" s="92" t="s">
        <v>785</v>
      </c>
      <c r="B15" t="s">
        <v>811</v>
      </c>
      <c r="C15" s="96">
        <v>495</v>
      </c>
      <c r="D15" s="97">
        <f t="shared" si="0"/>
        <v>5940</v>
      </c>
      <c r="E15" s="94">
        <v>36587</v>
      </c>
      <c r="F15" s="98">
        <v>11000</v>
      </c>
      <c r="G15" s="101">
        <f t="shared" si="1"/>
        <v>25587</v>
      </c>
      <c r="H15" s="18">
        <v>0.32</v>
      </c>
      <c r="I15" s="8">
        <f t="shared" si="2"/>
        <v>17399.16</v>
      </c>
      <c r="M15" s="8">
        <f t="shared" si="3"/>
        <v>28399.16</v>
      </c>
      <c r="O15" s="120">
        <v>251</v>
      </c>
      <c r="P15" s="8">
        <f t="shared" si="4"/>
        <v>113.14406374501992</v>
      </c>
      <c r="R15" s="8">
        <f t="shared" si="5"/>
        <v>52.499440124285364</v>
      </c>
      <c r="S15" s="102">
        <v>551</v>
      </c>
    </row>
    <row r="16" spans="1:20">
      <c r="A16" s="92" t="s">
        <v>786</v>
      </c>
      <c r="B16" t="s">
        <v>812</v>
      </c>
      <c r="C16" s="96">
        <v>850</v>
      </c>
      <c r="D16" s="97">
        <f t="shared" si="0"/>
        <v>10200</v>
      </c>
      <c r="E16" s="94">
        <v>30702</v>
      </c>
      <c r="F16" s="98">
        <v>11000</v>
      </c>
      <c r="G16" s="101">
        <f t="shared" si="1"/>
        <v>19702</v>
      </c>
      <c r="H16" s="18">
        <v>0.32</v>
      </c>
      <c r="I16" s="8">
        <f t="shared" si="2"/>
        <v>13397.359999999999</v>
      </c>
      <c r="M16" s="8">
        <f t="shared" si="3"/>
        <v>24397.360000000001</v>
      </c>
      <c r="O16" s="120">
        <v>251</v>
      </c>
      <c r="P16" s="8">
        <f t="shared" si="4"/>
        <v>97.20063745019921</v>
      </c>
      <c r="R16" s="8">
        <f t="shared" si="5"/>
        <v>104.9375834106641</v>
      </c>
      <c r="S16" s="102">
        <v>2025</v>
      </c>
    </row>
    <row r="17" spans="1:19">
      <c r="A17" s="92" t="s">
        <v>787</v>
      </c>
      <c r="B17" t="s">
        <v>813</v>
      </c>
      <c r="C17" s="96">
        <v>550</v>
      </c>
      <c r="D17" s="97">
        <f t="shared" si="0"/>
        <v>6600</v>
      </c>
      <c r="E17" s="94">
        <v>24186</v>
      </c>
      <c r="F17" s="98">
        <v>11000</v>
      </c>
      <c r="G17" s="101">
        <f t="shared" si="1"/>
        <v>13186</v>
      </c>
      <c r="H17" s="18">
        <v>0.32</v>
      </c>
      <c r="I17" s="8">
        <f t="shared" si="2"/>
        <v>8966.48</v>
      </c>
      <c r="M17" s="8">
        <f t="shared" si="3"/>
        <v>19966.48</v>
      </c>
      <c r="O17" s="120">
        <v>251</v>
      </c>
      <c r="P17" s="8">
        <f t="shared" si="4"/>
        <v>79.547729083665331</v>
      </c>
      <c r="R17" s="8">
        <f t="shared" si="5"/>
        <v>82.969056138087439</v>
      </c>
      <c r="S17" s="102">
        <v>738</v>
      </c>
    </row>
    <row r="18" spans="1:19">
      <c r="A18" s="92" t="s">
        <v>788</v>
      </c>
      <c r="B18" t="s">
        <v>814</v>
      </c>
      <c r="C18" s="96">
        <v>550</v>
      </c>
      <c r="D18" s="97">
        <f t="shared" si="0"/>
        <v>6600</v>
      </c>
      <c r="E18" s="94">
        <v>27866</v>
      </c>
      <c r="F18" s="98">
        <v>11000</v>
      </c>
      <c r="G18" s="101">
        <f t="shared" si="1"/>
        <v>16866</v>
      </c>
      <c r="H18" s="18">
        <v>0.32</v>
      </c>
      <c r="I18" s="8">
        <f t="shared" si="2"/>
        <v>11468.88</v>
      </c>
      <c r="M18" s="8">
        <f t="shared" si="3"/>
        <v>22468.879999999997</v>
      </c>
      <c r="O18" s="120">
        <v>251</v>
      </c>
      <c r="P18" s="8">
        <f t="shared" si="4"/>
        <v>89.517450199203182</v>
      </c>
      <c r="R18" s="8">
        <f t="shared" si="5"/>
        <v>73.728641570029311</v>
      </c>
      <c r="S18" s="102">
        <v>491</v>
      </c>
    </row>
    <row r="19" spans="1:19">
      <c r="A19" s="92" t="s">
        <v>764</v>
      </c>
      <c r="B19" t="s">
        <v>815</v>
      </c>
      <c r="C19" s="96">
        <v>500</v>
      </c>
      <c r="D19" s="97">
        <f t="shared" si="0"/>
        <v>6000</v>
      </c>
      <c r="E19" s="94">
        <v>27424</v>
      </c>
      <c r="F19" s="98">
        <v>11000</v>
      </c>
      <c r="G19" s="101">
        <f t="shared" si="1"/>
        <v>16424</v>
      </c>
      <c r="H19" s="18">
        <v>0.32</v>
      </c>
      <c r="I19" s="8">
        <f t="shared" si="2"/>
        <v>11168.32</v>
      </c>
      <c r="M19" s="8">
        <f t="shared" si="3"/>
        <v>22168.32</v>
      </c>
      <c r="O19" s="120">
        <v>251</v>
      </c>
      <c r="P19" s="8">
        <f t="shared" si="4"/>
        <v>88.32</v>
      </c>
      <c r="R19" s="8">
        <f t="shared" si="5"/>
        <v>67.934782608695656</v>
      </c>
      <c r="S19" s="102">
        <v>611</v>
      </c>
    </row>
    <row r="20" spans="1:19">
      <c r="A20" s="92" t="s">
        <v>789</v>
      </c>
      <c r="B20" t="s">
        <v>816</v>
      </c>
      <c r="C20" s="96">
        <v>695</v>
      </c>
      <c r="D20" s="97">
        <f t="shared" si="0"/>
        <v>8340</v>
      </c>
      <c r="E20" s="94">
        <v>27121</v>
      </c>
      <c r="F20" s="98">
        <v>11000</v>
      </c>
      <c r="G20" s="101">
        <f t="shared" si="1"/>
        <v>16121</v>
      </c>
      <c r="H20" s="18">
        <v>0.32</v>
      </c>
      <c r="I20" s="8">
        <f t="shared" si="2"/>
        <v>10962.279999999999</v>
      </c>
      <c r="M20" s="8">
        <f t="shared" si="3"/>
        <v>21962.28</v>
      </c>
      <c r="O20" s="120">
        <v>251</v>
      </c>
      <c r="P20" s="8">
        <f t="shared" si="4"/>
        <v>87.499123505976087</v>
      </c>
      <c r="R20" s="8">
        <f t="shared" si="5"/>
        <v>95.315240494156356</v>
      </c>
      <c r="S20" s="102">
        <v>2443</v>
      </c>
    </row>
    <row r="21" spans="1:19">
      <c r="A21" s="92" t="s">
        <v>790</v>
      </c>
      <c r="B21" t="s">
        <v>817</v>
      </c>
      <c r="C21" s="96">
        <v>550</v>
      </c>
      <c r="D21" s="97">
        <f t="shared" si="0"/>
        <v>6600</v>
      </c>
      <c r="E21" s="94">
        <v>28282</v>
      </c>
      <c r="F21" s="98">
        <v>11000</v>
      </c>
      <c r="G21" s="101">
        <f t="shared" si="1"/>
        <v>17282</v>
      </c>
      <c r="H21" s="18">
        <v>0.32</v>
      </c>
      <c r="I21" s="8">
        <f t="shared" si="2"/>
        <v>11751.759999999998</v>
      </c>
      <c r="M21" s="8">
        <f t="shared" si="3"/>
        <v>22751.759999999998</v>
      </c>
      <c r="O21" s="120">
        <v>251</v>
      </c>
      <c r="P21" s="8">
        <f t="shared" si="4"/>
        <v>90.644462151394421</v>
      </c>
      <c r="R21" s="8">
        <f t="shared" si="5"/>
        <v>72.811949493138115</v>
      </c>
      <c r="S21" s="102">
        <v>738</v>
      </c>
    </row>
    <row r="22" spans="1:19">
      <c r="A22" s="92" t="s">
        <v>791</v>
      </c>
      <c r="B22" t="s">
        <v>818</v>
      </c>
      <c r="C22" s="96">
        <v>495</v>
      </c>
      <c r="D22" s="97">
        <f t="shared" si="0"/>
        <v>5940</v>
      </c>
      <c r="E22" s="94">
        <v>28131</v>
      </c>
      <c r="F22" s="98">
        <v>11000</v>
      </c>
      <c r="G22" s="101">
        <f t="shared" si="1"/>
        <v>17131</v>
      </c>
      <c r="H22" s="18">
        <v>0.32</v>
      </c>
      <c r="I22" s="8">
        <f t="shared" si="2"/>
        <v>11649.079999999998</v>
      </c>
      <c r="M22" s="8">
        <f t="shared" si="3"/>
        <v>22649.079999999998</v>
      </c>
      <c r="O22" s="120">
        <v>251</v>
      </c>
      <c r="P22" s="8">
        <f t="shared" si="4"/>
        <v>90.235378486055765</v>
      </c>
      <c r="R22" s="8">
        <f t="shared" si="5"/>
        <v>65.827839364777745</v>
      </c>
      <c r="S22" s="102">
        <v>551</v>
      </c>
    </row>
    <row r="23" spans="1:19">
      <c r="A23" s="92" t="s">
        <v>792</v>
      </c>
      <c r="B23" t="s">
        <v>819</v>
      </c>
      <c r="C23" s="96">
        <v>850</v>
      </c>
      <c r="D23" s="97">
        <f t="shared" si="0"/>
        <v>10200</v>
      </c>
      <c r="E23" s="94">
        <v>27995</v>
      </c>
      <c r="F23" s="98">
        <v>11000</v>
      </c>
      <c r="G23" s="101">
        <f t="shared" si="1"/>
        <v>16995</v>
      </c>
      <c r="H23" s="18">
        <v>0.32</v>
      </c>
      <c r="I23" s="8">
        <f t="shared" si="2"/>
        <v>11556.599999999999</v>
      </c>
      <c r="M23" s="8">
        <f t="shared" si="3"/>
        <v>22556.6</v>
      </c>
      <c r="O23" s="120">
        <v>251</v>
      </c>
      <c r="P23" s="8">
        <f t="shared" si="4"/>
        <v>89.866932270916323</v>
      </c>
      <c r="R23" s="8">
        <f t="shared" si="5"/>
        <v>113.50114822269315</v>
      </c>
      <c r="S23" s="102">
        <v>2025</v>
      </c>
    </row>
    <row r="24" spans="1:19">
      <c r="A24" s="92" t="s">
        <v>793</v>
      </c>
      <c r="B24" t="s">
        <v>820</v>
      </c>
      <c r="C24" s="96">
        <v>550</v>
      </c>
      <c r="D24" s="97">
        <f t="shared" si="0"/>
        <v>6600</v>
      </c>
      <c r="E24" s="94">
        <v>26635</v>
      </c>
      <c r="F24" s="98">
        <v>11000</v>
      </c>
      <c r="G24" s="101">
        <f t="shared" si="1"/>
        <v>15635</v>
      </c>
      <c r="H24" s="18">
        <v>0.32</v>
      </c>
      <c r="I24" s="8">
        <f t="shared" si="2"/>
        <v>10631.8</v>
      </c>
      <c r="M24" s="8">
        <f t="shared" si="3"/>
        <v>21631.8</v>
      </c>
      <c r="O24" s="120">
        <v>251</v>
      </c>
      <c r="P24" s="8">
        <f t="shared" si="4"/>
        <v>86.182470119521909</v>
      </c>
      <c r="R24" s="8">
        <f t="shared" si="5"/>
        <v>76.581699165118025</v>
      </c>
      <c r="S24" s="102">
        <v>738</v>
      </c>
    </row>
    <row r="25" spans="1:19">
      <c r="A25" s="92" t="s">
        <v>794</v>
      </c>
      <c r="B25" t="s">
        <v>821</v>
      </c>
      <c r="C25" s="96">
        <v>450</v>
      </c>
      <c r="D25" s="97">
        <f t="shared" si="0"/>
        <v>5400</v>
      </c>
      <c r="E25" s="94">
        <v>29094</v>
      </c>
      <c r="F25" s="98">
        <v>11000</v>
      </c>
      <c r="G25" s="101">
        <f t="shared" si="1"/>
        <v>18094</v>
      </c>
      <c r="H25" s="18">
        <v>0.32</v>
      </c>
      <c r="I25" s="8">
        <f t="shared" si="2"/>
        <v>12303.919999999998</v>
      </c>
      <c r="M25" s="8">
        <f t="shared" si="3"/>
        <v>23303.919999999998</v>
      </c>
      <c r="O25" s="120">
        <v>251</v>
      </c>
      <c r="P25" s="8">
        <f t="shared" si="4"/>
        <v>92.844302788844615</v>
      </c>
      <c r="R25" s="8">
        <f t="shared" si="5"/>
        <v>58.161888643627343</v>
      </c>
      <c r="S25" s="102">
        <v>786</v>
      </c>
    </row>
    <row r="26" spans="1:19">
      <c r="A26" s="92" t="s">
        <v>769</v>
      </c>
      <c r="B26" t="s">
        <v>822</v>
      </c>
      <c r="C26" s="96">
        <v>475</v>
      </c>
      <c r="D26" s="97">
        <f t="shared" si="0"/>
        <v>5700</v>
      </c>
      <c r="E26" s="94">
        <v>27497</v>
      </c>
      <c r="F26" s="98">
        <v>11000</v>
      </c>
      <c r="G26" s="101">
        <f t="shared" si="1"/>
        <v>16497</v>
      </c>
      <c r="H26" s="18">
        <v>0.32</v>
      </c>
      <c r="I26" s="8">
        <f t="shared" si="2"/>
        <v>11217.96</v>
      </c>
      <c r="M26" s="8">
        <f t="shared" si="3"/>
        <v>22217.96</v>
      </c>
      <c r="O26" s="120">
        <v>251</v>
      </c>
      <c r="P26" s="8">
        <f t="shared" si="4"/>
        <v>88.517768924302786</v>
      </c>
      <c r="R26" s="8">
        <f t="shared" si="5"/>
        <v>64.393850740572049</v>
      </c>
      <c r="S26" s="102">
        <v>513</v>
      </c>
    </row>
    <row r="27" spans="1:19">
      <c r="A27" s="92" t="s">
        <v>795</v>
      </c>
      <c r="B27" t="s">
        <v>823</v>
      </c>
      <c r="C27" s="96">
        <v>550</v>
      </c>
      <c r="D27" s="97">
        <f t="shared" si="0"/>
        <v>6600</v>
      </c>
      <c r="E27" s="94">
        <v>26843</v>
      </c>
      <c r="F27" s="98">
        <v>11000</v>
      </c>
      <c r="G27" s="101">
        <f t="shared" si="1"/>
        <v>15843</v>
      </c>
      <c r="H27" s="18">
        <v>0.32</v>
      </c>
      <c r="I27" s="8">
        <f t="shared" si="2"/>
        <v>10773.24</v>
      </c>
      <c r="M27" s="8">
        <f t="shared" si="3"/>
        <v>21773.239999999998</v>
      </c>
      <c r="O27" s="120">
        <v>251</v>
      </c>
      <c r="P27" s="8">
        <f t="shared" si="4"/>
        <v>86.745976095617522</v>
      </c>
      <c r="R27" s="8">
        <f t="shared" si="5"/>
        <v>76.084220814173733</v>
      </c>
      <c r="S27" s="102">
        <v>738</v>
      </c>
    </row>
    <row r="28" spans="1:19">
      <c r="A28" s="92" t="s">
        <v>770</v>
      </c>
      <c r="B28" t="s">
        <v>824</v>
      </c>
      <c r="C28" s="96">
        <v>550</v>
      </c>
      <c r="D28" s="97">
        <f t="shared" si="0"/>
        <v>6600</v>
      </c>
      <c r="E28" s="94">
        <v>27972</v>
      </c>
      <c r="F28" s="98">
        <v>11000</v>
      </c>
      <c r="G28" s="101">
        <f t="shared" si="1"/>
        <v>16972</v>
      </c>
      <c r="H28" s="18">
        <v>0.32</v>
      </c>
      <c r="I28" s="8">
        <f t="shared" si="2"/>
        <v>11540.96</v>
      </c>
      <c r="M28" s="8">
        <f t="shared" si="3"/>
        <v>22540.959999999999</v>
      </c>
      <c r="O28" s="120">
        <v>251</v>
      </c>
      <c r="P28" s="8">
        <f t="shared" si="4"/>
        <v>89.804621513944213</v>
      </c>
      <c r="R28" s="8">
        <f t="shared" si="5"/>
        <v>73.492876967085706</v>
      </c>
      <c r="S28" s="102">
        <v>422</v>
      </c>
    </row>
    <row r="29" spans="1:19">
      <c r="A29" s="92" t="s">
        <v>796</v>
      </c>
      <c r="B29" t="s">
        <v>825</v>
      </c>
      <c r="C29" s="96">
        <v>495</v>
      </c>
      <c r="D29" s="97">
        <f t="shared" si="0"/>
        <v>5940</v>
      </c>
      <c r="E29" s="94">
        <v>30810</v>
      </c>
      <c r="F29" s="98">
        <v>11000</v>
      </c>
      <c r="G29" s="101">
        <f t="shared" si="1"/>
        <v>19810</v>
      </c>
      <c r="H29" s="18">
        <v>0.32</v>
      </c>
      <c r="I29" s="8">
        <f t="shared" si="2"/>
        <v>13470.8</v>
      </c>
      <c r="M29" s="8">
        <f t="shared" si="3"/>
        <v>24470.799999999999</v>
      </c>
      <c r="O29" s="120">
        <v>251</v>
      </c>
      <c r="P29" s="8">
        <f t="shared" si="4"/>
        <v>97.493227091633457</v>
      </c>
      <c r="R29" s="8">
        <f t="shared" si="5"/>
        <v>60.927309282900445</v>
      </c>
      <c r="S29" s="102">
        <v>551</v>
      </c>
    </row>
    <row r="30" spans="1:19">
      <c r="A30" s="92" t="s">
        <v>772</v>
      </c>
      <c r="B30" t="s">
        <v>826</v>
      </c>
      <c r="C30" s="96">
        <v>450</v>
      </c>
      <c r="D30" s="97">
        <f t="shared" si="0"/>
        <v>5400</v>
      </c>
      <c r="E30" s="94">
        <v>27051</v>
      </c>
      <c r="F30" s="98">
        <v>11000</v>
      </c>
      <c r="G30" s="101">
        <f t="shared" si="1"/>
        <v>16051</v>
      </c>
      <c r="H30" s="18">
        <v>0.32</v>
      </c>
      <c r="I30" s="8">
        <f t="shared" si="2"/>
        <v>10914.679999999998</v>
      </c>
      <c r="M30" s="8">
        <f t="shared" si="3"/>
        <v>21914.68</v>
      </c>
      <c r="O30" s="120">
        <v>251</v>
      </c>
      <c r="P30" s="8">
        <f t="shared" si="4"/>
        <v>87.309482071713148</v>
      </c>
      <c r="R30" s="8">
        <f t="shared" si="5"/>
        <v>61.848952391730109</v>
      </c>
      <c r="S30" s="102">
        <v>318</v>
      </c>
    </row>
    <row r="31" spans="1:19">
      <c r="A31" s="92" t="s">
        <v>797</v>
      </c>
      <c r="B31" t="s">
        <v>827</v>
      </c>
      <c r="C31" s="96">
        <v>550</v>
      </c>
      <c r="D31" s="97">
        <f t="shared" si="0"/>
        <v>6600</v>
      </c>
      <c r="E31" s="94">
        <v>31619</v>
      </c>
      <c r="F31" s="98">
        <v>11000</v>
      </c>
      <c r="G31" s="101">
        <f t="shared" si="1"/>
        <v>20619</v>
      </c>
      <c r="H31" s="18">
        <v>0.32</v>
      </c>
      <c r="I31" s="8">
        <f t="shared" si="2"/>
        <v>14020.919999999998</v>
      </c>
      <c r="M31" s="8">
        <f t="shared" si="3"/>
        <v>25020.92</v>
      </c>
      <c r="O31" s="120">
        <v>251</v>
      </c>
      <c r="P31" s="8">
        <f t="shared" si="4"/>
        <v>99.684940239043812</v>
      </c>
      <c r="R31" s="8">
        <f t="shared" si="5"/>
        <v>66.208596646326356</v>
      </c>
      <c r="S31" s="102">
        <v>738</v>
      </c>
    </row>
    <row r="32" spans="1:19">
      <c r="A32" s="92" t="s">
        <v>798</v>
      </c>
      <c r="B32" t="s">
        <v>828</v>
      </c>
      <c r="C32" s="96">
        <v>450</v>
      </c>
      <c r="D32" s="97">
        <f t="shared" si="0"/>
        <v>5400</v>
      </c>
      <c r="E32" s="94">
        <v>29632</v>
      </c>
      <c r="F32" s="98">
        <v>11000</v>
      </c>
      <c r="G32" s="101">
        <f t="shared" si="1"/>
        <v>18632</v>
      </c>
      <c r="H32" s="18">
        <v>0.32</v>
      </c>
      <c r="I32" s="8">
        <f t="shared" si="2"/>
        <v>12669.759999999998</v>
      </c>
      <c r="M32" s="8">
        <f t="shared" si="3"/>
        <v>23669.759999999998</v>
      </c>
      <c r="O32" s="120">
        <v>251</v>
      </c>
      <c r="P32" s="8">
        <f t="shared" si="4"/>
        <v>94.301832669322707</v>
      </c>
      <c r="R32" s="8">
        <f t="shared" si="5"/>
        <v>57.262938027255032</v>
      </c>
      <c r="S32" s="102">
        <v>786</v>
      </c>
    </row>
    <row r="33" spans="1:19">
      <c r="A33" s="92" t="s">
        <v>773</v>
      </c>
      <c r="B33" t="s">
        <v>829</v>
      </c>
      <c r="C33" s="96">
        <v>495</v>
      </c>
      <c r="D33" s="97">
        <f t="shared" si="0"/>
        <v>5940</v>
      </c>
      <c r="E33" s="94">
        <v>28760</v>
      </c>
      <c r="F33" s="98">
        <v>11000</v>
      </c>
      <c r="G33" s="101">
        <f t="shared" si="1"/>
        <v>17760</v>
      </c>
      <c r="H33" s="18">
        <v>0.32</v>
      </c>
      <c r="I33" s="8">
        <f t="shared" si="2"/>
        <v>12076.8</v>
      </c>
      <c r="M33" s="8">
        <f t="shared" si="3"/>
        <v>23076.799999999999</v>
      </c>
      <c r="O33" s="120">
        <v>251</v>
      </c>
      <c r="P33" s="8">
        <f t="shared" si="4"/>
        <v>91.939442231075688</v>
      </c>
      <c r="R33" s="8">
        <f t="shared" si="5"/>
        <v>64.607744574637735</v>
      </c>
      <c r="S33" s="102">
        <v>458</v>
      </c>
    </row>
    <row r="34" spans="1:19">
      <c r="A34" s="92" t="s">
        <v>799</v>
      </c>
      <c r="B34" t="s">
        <v>830</v>
      </c>
      <c r="C34" s="96">
        <v>550</v>
      </c>
      <c r="D34" s="97">
        <f t="shared" si="0"/>
        <v>6600</v>
      </c>
      <c r="E34" s="94">
        <v>31717</v>
      </c>
      <c r="F34" s="98">
        <v>11000</v>
      </c>
      <c r="G34" s="101">
        <f t="shared" si="1"/>
        <v>20717</v>
      </c>
      <c r="H34" s="18">
        <v>0.32</v>
      </c>
      <c r="I34" s="8">
        <f t="shared" si="2"/>
        <v>14087.56</v>
      </c>
      <c r="M34" s="8">
        <f t="shared" si="3"/>
        <v>25087.559999999998</v>
      </c>
      <c r="O34" s="120">
        <v>251</v>
      </c>
      <c r="P34" s="8">
        <f t="shared" si="4"/>
        <v>99.950438247011945</v>
      </c>
      <c r="R34" s="8">
        <f t="shared" si="5"/>
        <v>66.032726977035637</v>
      </c>
      <c r="S34" s="102">
        <v>491</v>
      </c>
    </row>
    <row r="35" spans="1:19">
      <c r="A35" s="92" t="s">
        <v>774</v>
      </c>
      <c r="B35" t="s">
        <v>831</v>
      </c>
      <c r="C35" s="96">
        <v>487.5</v>
      </c>
      <c r="D35" s="97">
        <f t="shared" si="0"/>
        <v>5850</v>
      </c>
      <c r="E35" s="94">
        <v>26661</v>
      </c>
      <c r="F35" s="98">
        <v>11000</v>
      </c>
      <c r="G35" s="101">
        <f t="shared" si="1"/>
        <v>15661</v>
      </c>
      <c r="H35" s="18">
        <v>0.32</v>
      </c>
      <c r="I35" s="8">
        <f t="shared" si="2"/>
        <v>10649.48</v>
      </c>
      <c r="M35" s="8">
        <f t="shared" si="3"/>
        <v>21649.48</v>
      </c>
      <c r="O35" s="120">
        <v>251</v>
      </c>
      <c r="P35" s="8">
        <f t="shared" si="4"/>
        <v>86.252908366533859</v>
      </c>
      <c r="R35" s="8">
        <f t="shared" si="5"/>
        <v>67.823799924986659</v>
      </c>
      <c r="S35" s="102">
        <v>210</v>
      </c>
    </row>
    <row r="36" spans="1:19">
      <c r="A36" s="92" t="s">
        <v>775</v>
      </c>
      <c r="B36" t="s">
        <v>832</v>
      </c>
      <c r="C36">
        <v>595</v>
      </c>
      <c r="D36" s="97">
        <f t="shared" si="0"/>
        <v>7140</v>
      </c>
      <c r="E36" s="94">
        <v>28076</v>
      </c>
      <c r="F36" s="98">
        <v>11000</v>
      </c>
      <c r="G36" s="101">
        <f t="shared" si="1"/>
        <v>17076</v>
      </c>
      <c r="H36" s="18">
        <v>0.32</v>
      </c>
      <c r="I36" s="8">
        <f t="shared" si="2"/>
        <v>11611.679999999998</v>
      </c>
      <c r="M36" s="8">
        <f t="shared" si="3"/>
        <v>22611.68</v>
      </c>
      <c r="O36" s="98">
        <v>251</v>
      </c>
      <c r="P36" s="8">
        <f t="shared" si="4"/>
        <v>90.08637450199204</v>
      </c>
      <c r="R36" s="8">
        <f t="shared" si="5"/>
        <v>79.25726880974787</v>
      </c>
      <c r="S36" s="102">
        <v>396</v>
      </c>
    </row>
  </sheetData>
  <sheetProtection password="CC6D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R4" sqref="R4:R36"/>
    </sheetView>
  </sheetViews>
  <sheetFormatPr defaultRowHeight="12.75"/>
  <cols>
    <col min="1" max="1" width="20.140625" style="120" customWidth="1"/>
    <col min="2" max="2" width="10.7109375" style="120" customWidth="1"/>
    <col min="3" max="8" width="9.140625" style="120"/>
    <col min="9" max="9" width="9.140625" style="8"/>
    <col min="10" max="13" width="9.140625" style="120"/>
    <col min="14" max="15" width="5.28515625" style="120" customWidth="1"/>
    <col min="16" max="16" width="9.140625" style="8"/>
    <col min="17" max="17" width="2.85546875" style="120" customWidth="1"/>
    <col min="18" max="18" width="9.140625" style="8"/>
    <col min="19" max="16384" width="9.140625" style="120"/>
  </cols>
  <sheetData>
    <row r="1" spans="1:20">
      <c r="A1" s="120" t="s">
        <v>834</v>
      </c>
      <c r="B1" s="32"/>
      <c r="F1" s="4"/>
      <c r="G1" s="4"/>
      <c r="H1" s="10"/>
      <c r="I1" s="51"/>
      <c r="J1" s="10"/>
      <c r="K1" s="10"/>
      <c r="L1" s="10"/>
      <c r="O1" s="4"/>
    </row>
    <row r="2" spans="1:20">
      <c r="A2" s="120" t="s">
        <v>376</v>
      </c>
      <c r="B2" s="32"/>
      <c r="F2" s="4"/>
      <c r="G2" s="4"/>
      <c r="H2" s="10"/>
      <c r="I2" s="51"/>
      <c r="J2" s="10"/>
      <c r="K2" s="10"/>
      <c r="L2" s="10"/>
      <c r="O2" s="4"/>
    </row>
    <row r="3" spans="1:20" ht="76.5">
      <c r="A3" s="111"/>
      <c r="B3" s="112" t="s">
        <v>379</v>
      </c>
      <c r="C3" s="111" t="s">
        <v>750</v>
      </c>
      <c r="D3" s="111" t="s">
        <v>751</v>
      </c>
      <c r="E3" s="111" t="s">
        <v>374</v>
      </c>
      <c r="F3" s="1" t="s">
        <v>365</v>
      </c>
      <c r="G3" s="1" t="s">
        <v>371</v>
      </c>
      <c r="H3" s="15" t="s">
        <v>748</v>
      </c>
      <c r="I3" s="52" t="s">
        <v>749</v>
      </c>
      <c r="J3" s="15" t="s">
        <v>746</v>
      </c>
      <c r="K3" s="15" t="s">
        <v>745</v>
      </c>
      <c r="L3" s="15" t="s">
        <v>747</v>
      </c>
      <c r="M3" s="111" t="s">
        <v>366</v>
      </c>
      <c r="N3" s="111"/>
      <c r="O3" s="1"/>
      <c r="P3" s="7" t="s">
        <v>370</v>
      </c>
      <c r="Q3" s="111"/>
      <c r="R3" s="7" t="s">
        <v>369</v>
      </c>
      <c r="S3" s="111" t="s">
        <v>372</v>
      </c>
      <c r="T3" s="111"/>
    </row>
    <row r="4" spans="1:20">
      <c r="A4" s="103" t="s">
        <v>887</v>
      </c>
      <c r="B4" s="104" t="s">
        <v>833</v>
      </c>
      <c r="C4" s="126">
        <v>595</v>
      </c>
      <c r="D4" s="104">
        <v>7140</v>
      </c>
      <c r="E4" s="85">
        <v>28371</v>
      </c>
      <c r="F4" s="104">
        <v>11000</v>
      </c>
      <c r="G4" s="105">
        <v>17371</v>
      </c>
      <c r="H4" s="127">
        <v>0.32</v>
      </c>
      <c r="I4" s="106">
        <v>11812.279999999999</v>
      </c>
      <c r="J4" s="104"/>
      <c r="K4" s="104"/>
      <c r="L4" s="104"/>
      <c r="M4" s="106">
        <v>22812.28</v>
      </c>
      <c r="N4" s="104"/>
      <c r="O4" s="104">
        <v>251</v>
      </c>
      <c r="P4" s="106">
        <v>90.885577689243021</v>
      </c>
      <c r="Q4" s="104"/>
      <c r="R4" s="106">
        <v>78.560319266640604</v>
      </c>
      <c r="S4" s="128">
        <v>12817</v>
      </c>
    </row>
    <row r="5" spans="1:20">
      <c r="A5" s="116" t="s">
        <v>778</v>
      </c>
      <c r="B5" s="120" t="s">
        <v>801</v>
      </c>
      <c r="C5" s="95">
        <v>650</v>
      </c>
      <c r="D5" s="120">
        <v>7800</v>
      </c>
      <c r="E5" s="123">
        <v>28406</v>
      </c>
      <c r="F5" s="120">
        <v>11000</v>
      </c>
      <c r="G5" s="114">
        <v>17406</v>
      </c>
      <c r="H5" s="18">
        <v>0.32</v>
      </c>
      <c r="I5" s="8">
        <v>11836.079999999998</v>
      </c>
      <c r="M5" s="8">
        <v>22836.079999999998</v>
      </c>
      <c r="O5" s="120">
        <v>251</v>
      </c>
      <c r="P5" s="8">
        <v>90.980398406374491</v>
      </c>
      <c r="R5" s="8">
        <v>85.732752731642222</v>
      </c>
      <c r="S5" s="102">
        <v>1448</v>
      </c>
    </row>
    <row r="6" spans="1:20">
      <c r="A6" s="116" t="s">
        <v>779</v>
      </c>
      <c r="B6" s="120" t="s">
        <v>802</v>
      </c>
      <c r="C6" s="95">
        <v>650</v>
      </c>
      <c r="D6" s="120">
        <v>7800</v>
      </c>
      <c r="E6" s="123">
        <v>29298</v>
      </c>
      <c r="F6" s="120">
        <v>11000</v>
      </c>
      <c r="G6" s="114">
        <v>18298</v>
      </c>
      <c r="H6" s="18">
        <v>0.32</v>
      </c>
      <c r="I6" s="8">
        <v>12442.64</v>
      </c>
      <c r="M6" s="8">
        <v>23442.639999999999</v>
      </c>
      <c r="O6" s="120">
        <v>251</v>
      </c>
      <c r="P6" s="8">
        <v>93.396972111553779</v>
      </c>
      <c r="R6" s="8">
        <v>83.514484716738394</v>
      </c>
      <c r="S6" s="102">
        <v>1448</v>
      </c>
    </row>
    <row r="7" spans="1:20">
      <c r="A7" s="116" t="s">
        <v>780</v>
      </c>
      <c r="B7" s="120" t="s">
        <v>803</v>
      </c>
      <c r="C7" s="95">
        <v>540</v>
      </c>
      <c r="D7" s="120">
        <v>6480</v>
      </c>
      <c r="E7" s="123">
        <v>27538</v>
      </c>
      <c r="F7" s="120">
        <v>11000</v>
      </c>
      <c r="G7" s="114">
        <v>16538</v>
      </c>
      <c r="H7" s="18">
        <v>0.32</v>
      </c>
      <c r="I7" s="8">
        <v>11245.839999999998</v>
      </c>
      <c r="M7" s="8">
        <v>22245.839999999997</v>
      </c>
      <c r="O7" s="120">
        <v>251</v>
      </c>
      <c r="P7" s="8">
        <v>88.628844621513934</v>
      </c>
      <c r="R7" s="8">
        <v>73.113894552869212</v>
      </c>
      <c r="S7" s="102">
        <v>728</v>
      </c>
    </row>
    <row r="8" spans="1:20">
      <c r="A8" s="116" t="s">
        <v>759</v>
      </c>
      <c r="B8" s="120" t="s">
        <v>804</v>
      </c>
      <c r="C8" s="95">
        <v>500</v>
      </c>
      <c r="D8" s="120">
        <v>6000</v>
      </c>
      <c r="E8" s="123">
        <v>25554</v>
      </c>
      <c r="F8" s="120">
        <v>11000</v>
      </c>
      <c r="G8" s="114">
        <v>14554</v>
      </c>
      <c r="H8" s="18">
        <v>0.32</v>
      </c>
      <c r="I8" s="8">
        <v>9896.7199999999993</v>
      </c>
      <c r="M8" s="8">
        <v>20896.72</v>
      </c>
      <c r="O8" s="120">
        <v>251</v>
      </c>
      <c r="P8" s="8">
        <v>83.253864541832669</v>
      </c>
      <c r="R8" s="8">
        <v>72.068726575271143</v>
      </c>
      <c r="S8" s="102">
        <v>180</v>
      </c>
    </row>
    <row r="9" spans="1:20">
      <c r="A9" s="116" t="s">
        <v>781</v>
      </c>
      <c r="B9" s="120" t="s">
        <v>805</v>
      </c>
      <c r="C9" s="96">
        <v>550</v>
      </c>
      <c r="D9" s="120">
        <v>6600</v>
      </c>
      <c r="E9" s="123">
        <v>26666</v>
      </c>
      <c r="F9" s="120">
        <v>11000</v>
      </c>
      <c r="G9" s="114">
        <v>15666</v>
      </c>
      <c r="H9" s="18">
        <v>0.32</v>
      </c>
      <c r="I9" s="8">
        <v>10652.88</v>
      </c>
      <c r="M9" s="8">
        <v>21652.879999999997</v>
      </c>
      <c r="O9" s="120">
        <v>251</v>
      </c>
      <c r="P9" s="8">
        <v>86.266454183266916</v>
      </c>
      <c r="R9" s="8">
        <v>76.507143622465023</v>
      </c>
      <c r="S9" s="102">
        <v>491</v>
      </c>
    </row>
    <row r="10" spans="1:20">
      <c r="A10" s="116" t="s">
        <v>761</v>
      </c>
      <c r="B10" s="120" t="s">
        <v>806</v>
      </c>
      <c r="C10" s="96">
        <v>450</v>
      </c>
      <c r="D10" s="120">
        <v>5400</v>
      </c>
      <c r="E10" s="123">
        <v>24770</v>
      </c>
      <c r="F10" s="120">
        <v>11000</v>
      </c>
      <c r="G10" s="114">
        <v>13770</v>
      </c>
      <c r="H10" s="18">
        <v>0.32</v>
      </c>
      <c r="I10" s="8">
        <v>9363.5999999999985</v>
      </c>
      <c r="M10" s="8">
        <v>20363.599999999999</v>
      </c>
      <c r="O10" s="120">
        <v>251</v>
      </c>
      <c r="P10" s="8">
        <v>81.129880478087642</v>
      </c>
      <c r="R10" s="8">
        <v>66.559940285607652</v>
      </c>
      <c r="S10" s="102">
        <v>330</v>
      </c>
    </row>
    <row r="11" spans="1:20">
      <c r="A11" s="116" t="s">
        <v>782</v>
      </c>
      <c r="B11" s="120" t="s">
        <v>807</v>
      </c>
      <c r="C11" s="96">
        <v>540</v>
      </c>
      <c r="D11" s="120">
        <v>6480</v>
      </c>
      <c r="E11" s="123">
        <v>26259</v>
      </c>
      <c r="F11" s="120">
        <v>11000</v>
      </c>
      <c r="G11" s="114">
        <v>15259</v>
      </c>
      <c r="H11" s="18">
        <v>0.32</v>
      </c>
      <c r="I11" s="8">
        <v>10376.119999999999</v>
      </c>
      <c r="M11" s="8">
        <v>21376.12</v>
      </c>
      <c r="O11" s="120">
        <v>251</v>
      </c>
      <c r="P11" s="8">
        <v>85.16382470119521</v>
      </c>
      <c r="R11" s="8">
        <v>76.088644711949598</v>
      </c>
      <c r="S11" s="102">
        <v>728</v>
      </c>
    </row>
    <row r="12" spans="1:20">
      <c r="A12" s="116" t="s">
        <v>783</v>
      </c>
      <c r="B12" s="120" t="s">
        <v>808</v>
      </c>
      <c r="C12" s="96">
        <v>450</v>
      </c>
      <c r="D12" s="120">
        <v>5400</v>
      </c>
      <c r="E12" s="123">
        <v>27947</v>
      </c>
      <c r="F12" s="120">
        <v>11000</v>
      </c>
      <c r="G12" s="114">
        <v>16947</v>
      </c>
      <c r="H12" s="18">
        <v>0.32</v>
      </c>
      <c r="I12" s="8">
        <v>11523.96</v>
      </c>
      <c r="M12" s="8">
        <v>22523.96</v>
      </c>
      <c r="O12" s="120">
        <v>251</v>
      </c>
      <c r="P12" s="8">
        <v>89.736892430278886</v>
      </c>
      <c r="R12" s="8">
        <v>60.175919332124543</v>
      </c>
      <c r="S12" s="102">
        <v>786</v>
      </c>
    </row>
    <row r="13" spans="1:20">
      <c r="A13" s="116" t="s">
        <v>763</v>
      </c>
      <c r="B13" s="120" t="s">
        <v>809</v>
      </c>
      <c r="C13" s="96">
        <v>600</v>
      </c>
      <c r="D13" s="120">
        <v>7200</v>
      </c>
      <c r="E13" s="123">
        <v>31945</v>
      </c>
      <c r="F13" s="120">
        <v>11000</v>
      </c>
      <c r="G13" s="114">
        <v>20945</v>
      </c>
      <c r="H13" s="18">
        <v>0.32</v>
      </c>
      <c r="I13" s="8">
        <v>14242.599999999999</v>
      </c>
      <c r="M13" s="8">
        <v>25242.6</v>
      </c>
      <c r="O13" s="120">
        <v>251</v>
      </c>
      <c r="P13" s="8">
        <v>100.56812749003983</v>
      </c>
      <c r="R13" s="8">
        <v>71.593259014523071</v>
      </c>
      <c r="S13" s="102">
        <v>169</v>
      </c>
    </row>
    <row r="14" spans="1:20">
      <c r="A14" s="116" t="s">
        <v>784</v>
      </c>
      <c r="B14" s="120" t="s">
        <v>810</v>
      </c>
      <c r="C14" s="96">
        <v>850</v>
      </c>
      <c r="D14" s="120">
        <v>10200</v>
      </c>
      <c r="E14" s="123">
        <v>31769</v>
      </c>
      <c r="F14" s="120">
        <v>11000</v>
      </c>
      <c r="G14" s="114">
        <v>20769</v>
      </c>
      <c r="H14" s="18">
        <v>0.32</v>
      </c>
      <c r="I14" s="8">
        <v>14122.919999999998</v>
      </c>
      <c r="M14" s="8">
        <v>25122.92</v>
      </c>
      <c r="O14" s="120">
        <v>251</v>
      </c>
      <c r="P14" s="8">
        <v>100.09131474103584</v>
      </c>
      <c r="R14" s="8">
        <v>101.90694393804543</v>
      </c>
      <c r="S14" s="102">
        <v>2025</v>
      </c>
    </row>
    <row r="15" spans="1:20">
      <c r="A15" s="116" t="s">
        <v>785</v>
      </c>
      <c r="B15" s="120" t="s">
        <v>811</v>
      </c>
      <c r="C15" s="96">
        <v>495</v>
      </c>
      <c r="D15" s="120">
        <v>5940</v>
      </c>
      <c r="E15" s="123">
        <v>36587</v>
      </c>
      <c r="F15" s="120">
        <v>11000</v>
      </c>
      <c r="G15" s="114">
        <v>25587</v>
      </c>
      <c r="H15" s="18">
        <v>0.32</v>
      </c>
      <c r="I15" s="8">
        <v>17399.16</v>
      </c>
      <c r="M15" s="8">
        <v>28399.16</v>
      </c>
      <c r="O15" s="120">
        <v>251</v>
      </c>
      <c r="P15" s="8">
        <v>113.14406374501992</v>
      </c>
      <c r="R15" s="8">
        <v>52.499440124285364</v>
      </c>
      <c r="S15" s="102">
        <v>551</v>
      </c>
    </row>
    <row r="16" spans="1:20">
      <c r="A16" s="116" t="s">
        <v>786</v>
      </c>
      <c r="B16" s="120" t="s">
        <v>812</v>
      </c>
      <c r="C16" s="96">
        <v>850</v>
      </c>
      <c r="D16" s="120">
        <v>10200</v>
      </c>
      <c r="E16" s="123">
        <v>30702</v>
      </c>
      <c r="F16" s="120">
        <v>11000</v>
      </c>
      <c r="G16" s="114">
        <v>19702</v>
      </c>
      <c r="H16" s="18">
        <v>0.32</v>
      </c>
      <c r="I16" s="8">
        <v>13397.359999999999</v>
      </c>
      <c r="M16" s="8">
        <v>24397.360000000001</v>
      </c>
      <c r="O16" s="120">
        <v>251</v>
      </c>
      <c r="P16" s="8">
        <v>97.20063745019921</v>
      </c>
      <c r="R16" s="8">
        <v>104.9375834106641</v>
      </c>
      <c r="S16" s="102">
        <v>2025</v>
      </c>
    </row>
    <row r="17" spans="1:19">
      <c r="A17" s="116" t="s">
        <v>787</v>
      </c>
      <c r="B17" s="120" t="s">
        <v>813</v>
      </c>
      <c r="C17" s="96">
        <v>550</v>
      </c>
      <c r="D17" s="120">
        <v>6600</v>
      </c>
      <c r="E17" s="123">
        <v>24186</v>
      </c>
      <c r="F17" s="120">
        <v>11000</v>
      </c>
      <c r="G17" s="114">
        <v>13186</v>
      </c>
      <c r="H17" s="18">
        <v>0.32</v>
      </c>
      <c r="I17" s="8">
        <v>8966.48</v>
      </c>
      <c r="M17" s="8">
        <v>19966.48</v>
      </c>
      <c r="O17" s="120">
        <v>251</v>
      </c>
      <c r="P17" s="8">
        <v>79.547729083665331</v>
      </c>
      <c r="R17" s="8">
        <v>82.969056138087439</v>
      </c>
      <c r="S17" s="102">
        <v>738</v>
      </c>
    </row>
    <row r="18" spans="1:19">
      <c r="A18" s="116" t="s">
        <v>788</v>
      </c>
      <c r="B18" s="120" t="s">
        <v>814</v>
      </c>
      <c r="C18" s="96">
        <v>550</v>
      </c>
      <c r="D18" s="120">
        <v>6600</v>
      </c>
      <c r="E18" s="123">
        <v>27866</v>
      </c>
      <c r="F18" s="120">
        <v>11000</v>
      </c>
      <c r="G18" s="114">
        <v>16866</v>
      </c>
      <c r="H18" s="18">
        <v>0.32</v>
      </c>
      <c r="I18" s="8">
        <v>11468.88</v>
      </c>
      <c r="M18" s="8">
        <v>22468.879999999997</v>
      </c>
      <c r="O18" s="120">
        <v>251</v>
      </c>
      <c r="P18" s="8">
        <v>89.517450199203182</v>
      </c>
      <c r="R18" s="8">
        <v>73.728641570029311</v>
      </c>
      <c r="S18" s="102">
        <v>491</v>
      </c>
    </row>
    <row r="19" spans="1:19">
      <c r="A19" s="116" t="s">
        <v>764</v>
      </c>
      <c r="B19" s="120" t="s">
        <v>815</v>
      </c>
      <c r="C19" s="96">
        <v>500</v>
      </c>
      <c r="D19" s="120">
        <v>6000</v>
      </c>
      <c r="E19" s="123">
        <v>27424</v>
      </c>
      <c r="F19" s="120">
        <v>11000</v>
      </c>
      <c r="G19" s="114">
        <v>16424</v>
      </c>
      <c r="H19" s="18">
        <v>0.32</v>
      </c>
      <c r="I19" s="8">
        <v>11168.32</v>
      </c>
      <c r="M19" s="8">
        <v>22168.32</v>
      </c>
      <c r="O19" s="120">
        <v>251</v>
      </c>
      <c r="P19" s="8">
        <v>88.32</v>
      </c>
      <c r="R19" s="8">
        <v>67.934782608695656</v>
      </c>
      <c r="S19" s="102">
        <v>611</v>
      </c>
    </row>
    <row r="20" spans="1:19">
      <c r="A20" s="116" t="s">
        <v>789</v>
      </c>
      <c r="B20" s="120" t="s">
        <v>816</v>
      </c>
      <c r="C20" s="96">
        <v>695</v>
      </c>
      <c r="D20" s="120">
        <v>8340</v>
      </c>
      <c r="E20" s="123">
        <v>27121</v>
      </c>
      <c r="F20" s="120">
        <v>11000</v>
      </c>
      <c r="G20" s="114">
        <v>16121</v>
      </c>
      <c r="H20" s="18">
        <v>0.32</v>
      </c>
      <c r="I20" s="8">
        <v>10962.279999999999</v>
      </c>
      <c r="M20" s="8">
        <v>21962.28</v>
      </c>
      <c r="O20" s="120">
        <v>251</v>
      </c>
      <c r="P20" s="8">
        <v>87.499123505976087</v>
      </c>
      <c r="R20" s="8">
        <v>95.315240494156356</v>
      </c>
      <c r="S20" s="102">
        <v>2443</v>
      </c>
    </row>
    <row r="21" spans="1:19">
      <c r="A21" s="116" t="s">
        <v>790</v>
      </c>
      <c r="B21" s="120" t="s">
        <v>817</v>
      </c>
      <c r="C21" s="96">
        <v>550</v>
      </c>
      <c r="D21" s="120">
        <v>6600</v>
      </c>
      <c r="E21" s="123">
        <v>28282</v>
      </c>
      <c r="F21" s="120">
        <v>11000</v>
      </c>
      <c r="G21" s="114">
        <v>17282</v>
      </c>
      <c r="H21" s="18">
        <v>0.32</v>
      </c>
      <c r="I21" s="8">
        <v>11751.759999999998</v>
      </c>
      <c r="M21" s="8">
        <v>22751.759999999998</v>
      </c>
      <c r="O21" s="120">
        <v>251</v>
      </c>
      <c r="P21" s="8">
        <v>90.644462151394421</v>
      </c>
      <c r="R21" s="8">
        <v>72.811949493138115</v>
      </c>
      <c r="S21" s="102">
        <v>738</v>
      </c>
    </row>
    <row r="22" spans="1:19">
      <c r="A22" s="116" t="s">
        <v>791</v>
      </c>
      <c r="B22" s="120" t="s">
        <v>818</v>
      </c>
      <c r="C22" s="96">
        <v>495</v>
      </c>
      <c r="D22" s="120">
        <v>5940</v>
      </c>
      <c r="E22" s="123">
        <v>28131</v>
      </c>
      <c r="F22" s="120">
        <v>11000</v>
      </c>
      <c r="G22" s="114">
        <v>17131</v>
      </c>
      <c r="H22" s="18">
        <v>0.32</v>
      </c>
      <c r="I22" s="8">
        <v>11649.079999999998</v>
      </c>
      <c r="M22" s="8">
        <v>22649.079999999998</v>
      </c>
      <c r="O22" s="120">
        <v>251</v>
      </c>
      <c r="P22" s="8">
        <v>90.235378486055765</v>
      </c>
      <c r="R22" s="8">
        <v>65.827839364777745</v>
      </c>
      <c r="S22" s="102">
        <v>551</v>
      </c>
    </row>
    <row r="23" spans="1:19">
      <c r="A23" s="116" t="s">
        <v>792</v>
      </c>
      <c r="B23" s="120" t="s">
        <v>819</v>
      </c>
      <c r="C23" s="96">
        <v>850</v>
      </c>
      <c r="D23" s="120">
        <v>10200</v>
      </c>
      <c r="E23" s="123">
        <v>27995</v>
      </c>
      <c r="F23" s="120">
        <v>11000</v>
      </c>
      <c r="G23" s="114">
        <v>16995</v>
      </c>
      <c r="H23" s="18">
        <v>0.32</v>
      </c>
      <c r="I23" s="8">
        <v>11556.599999999999</v>
      </c>
      <c r="M23" s="8">
        <v>22556.6</v>
      </c>
      <c r="O23" s="120">
        <v>251</v>
      </c>
      <c r="P23" s="8">
        <v>89.866932270916323</v>
      </c>
      <c r="R23" s="8">
        <v>113.50114822269315</v>
      </c>
      <c r="S23" s="102">
        <v>2025</v>
      </c>
    </row>
    <row r="24" spans="1:19">
      <c r="A24" s="116" t="s">
        <v>793</v>
      </c>
      <c r="B24" s="120" t="s">
        <v>820</v>
      </c>
      <c r="C24" s="96">
        <v>550</v>
      </c>
      <c r="D24" s="120">
        <v>6600</v>
      </c>
      <c r="E24" s="123">
        <v>26635</v>
      </c>
      <c r="F24" s="120">
        <v>11000</v>
      </c>
      <c r="G24" s="114">
        <v>15635</v>
      </c>
      <c r="H24" s="18">
        <v>0.32</v>
      </c>
      <c r="I24" s="8">
        <v>10631.8</v>
      </c>
      <c r="M24" s="8">
        <v>21631.8</v>
      </c>
      <c r="O24" s="120">
        <v>251</v>
      </c>
      <c r="P24" s="8">
        <v>86.182470119521909</v>
      </c>
      <c r="R24" s="8">
        <v>76.581699165118025</v>
      </c>
      <c r="S24" s="102">
        <v>738</v>
      </c>
    </row>
    <row r="25" spans="1:19">
      <c r="A25" s="116" t="s">
        <v>794</v>
      </c>
      <c r="B25" s="120" t="s">
        <v>821</v>
      </c>
      <c r="C25" s="96">
        <v>450</v>
      </c>
      <c r="D25" s="120">
        <v>5400</v>
      </c>
      <c r="E25" s="123">
        <v>29094</v>
      </c>
      <c r="F25" s="120">
        <v>11000</v>
      </c>
      <c r="G25" s="114">
        <v>18094</v>
      </c>
      <c r="H25" s="18">
        <v>0.32</v>
      </c>
      <c r="I25" s="8">
        <v>12303.919999999998</v>
      </c>
      <c r="M25" s="8">
        <v>23303.919999999998</v>
      </c>
      <c r="O25" s="120">
        <v>251</v>
      </c>
      <c r="P25" s="8">
        <v>92.844302788844615</v>
      </c>
      <c r="R25" s="8">
        <v>58.161888643627343</v>
      </c>
      <c r="S25" s="102">
        <v>786</v>
      </c>
    </row>
    <row r="26" spans="1:19">
      <c r="A26" s="116" t="s">
        <v>769</v>
      </c>
      <c r="B26" s="120" t="s">
        <v>822</v>
      </c>
      <c r="C26" s="96">
        <v>475</v>
      </c>
      <c r="D26" s="120">
        <v>5700</v>
      </c>
      <c r="E26" s="123">
        <v>27497</v>
      </c>
      <c r="F26" s="120">
        <v>11000</v>
      </c>
      <c r="G26" s="114">
        <v>16497</v>
      </c>
      <c r="H26" s="18">
        <v>0.32</v>
      </c>
      <c r="I26" s="8">
        <v>11217.96</v>
      </c>
      <c r="M26" s="8">
        <v>22217.96</v>
      </c>
      <c r="O26" s="120">
        <v>251</v>
      </c>
      <c r="P26" s="8">
        <v>88.517768924302786</v>
      </c>
      <c r="R26" s="8">
        <v>64.393850740572049</v>
      </c>
      <c r="S26" s="102">
        <v>513</v>
      </c>
    </row>
    <row r="27" spans="1:19">
      <c r="A27" s="116" t="s">
        <v>795</v>
      </c>
      <c r="B27" s="120" t="s">
        <v>823</v>
      </c>
      <c r="C27" s="96">
        <v>550</v>
      </c>
      <c r="D27" s="120">
        <v>6600</v>
      </c>
      <c r="E27" s="123">
        <v>26843</v>
      </c>
      <c r="F27" s="120">
        <v>11000</v>
      </c>
      <c r="G27" s="114">
        <v>15843</v>
      </c>
      <c r="H27" s="18">
        <v>0.32</v>
      </c>
      <c r="I27" s="8">
        <v>10773.24</v>
      </c>
      <c r="M27" s="8">
        <v>21773.239999999998</v>
      </c>
      <c r="O27" s="120">
        <v>251</v>
      </c>
      <c r="P27" s="8">
        <v>86.745976095617522</v>
      </c>
      <c r="R27" s="8">
        <v>76.084220814173733</v>
      </c>
      <c r="S27" s="102">
        <v>738</v>
      </c>
    </row>
    <row r="28" spans="1:19">
      <c r="A28" s="116" t="s">
        <v>770</v>
      </c>
      <c r="B28" s="120" t="s">
        <v>824</v>
      </c>
      <c r="C28" s="96">
        <v>550</v>
      </c>
      <c r="D28" s="120">
        <v>6600</v>
      </c>
      <c r="E28" s="123">
        <v>27972</v>
      </c>
      <c r="F28" s="120">
        <v>11000</v>
      </c>
      <c r="G28" s="114">
        <v>16972</v>
      </c>
      <c r="H28" s="18">
        <v>0.32</v>
      </c>
      <c r="I28" s="8">
        <v>11540.96</v>
      </c>
      <c r="M28" s="8">
        <v>22540.959999999999</v>
      </c>
      <c r="O28" s="120">
        <v>251</v>
      </c>
      <c r="P28" s="8">
        <v>89.804621513944213</v>
      </c>
      <c r="R28" s="8">
        <v>73.492876967085706</v>
      </c>
      <c r="S28" s="102">
        <v>422</v>
      </c>
    </row>
    <row r="29" spans="1:19">
      <c r="A29" s="116" t="s">
        <v>796</v>
      </c>
      <c r="B29" s="120" t="s">
        <v>825</v>
      </c>
      <c r="C29" s="96">
        <v>495</v>
      </c>
      <c r="D29" s="120">
        <v>5940</v>
      </c>
      <c r="E29" s="123">
        <v>30810</v>
      </c>
      <c r="F29" s="120">
        <v>11000</v>
      </c>
      <c r="G29" s="114">
        <v>19810</v>
      </c>
      <c r="H29" s="18">
        <v>0.32</v>
      </c>
      <c r="I29" s="8">
        <v>13470.8</v>
      </c>
      <c r="M29" s="8">
        <v>24470.799999999999</v>
      </c>
      <c r="O29" s="120">
        <v>251</v>
      </c>
      <c r="P29" s="8">
        <v>97.493227091633457</v>
      </c>
      <c r="R29" s="8">
        <v>60.927309282900445</v>
      </c>
      <c r="S29" s="102">
        <v>551</v>
      </c>
    </row>
    <row r="30" spans="1:19">
      <c r="A30" s="116" t="s">
        <v>772</v>
      </c>
      <c r="B30" s="120" t="s">
        <v>826</v>
      </c>
      <c r="C30" s="96">
        <v>450</v>
      </c>
      <c r="D30" s="120">
        <v>5400</v>
      </c>
      <c r="E30" s="123">
        <v>27051</v>
      </c>
      <c r="F30" s="120">
        <v>11000</v>
      </c>
      <c r="G30" s="114">
        <v>16051</v>
      </c>
      <c r="H30" s="18">
        <v>0.32</v>
      </c>
      <c r="I30" s="8">
        <v>10914.679999999998</v>
      </c>
      <c r="M30" s="8">
        <v>21914.68</v>
      </c>
      <c r="O30" s="120">
        <v>251</v>
      </c>
      <c r="P30" s="8">
        <v>87.309482071713148</v>
      </c>
      <c r="R30" s="8">
        <v>61.848952391730109</v>
      </c>
      <c r="S30" s="102">
        <v>318</v>
      </c>
    </row>
    <row r="31" spans="1:19">
      <c r="A31" s="116" t="s">
        <v>797</v>
      </c>
      <c r="B31" s="120" t="s">
        <v>827</v>
      </c>
      <c r="C31" s="96">
        <v>550</v>
      </c>
      <c r="D31" s="120">
        <v>6600</v>
      </c>
      <c r="E31" s="123">
        <v>31619</v>
      </c>
      <c r="F31" s="120">
        <v>11000</v>
      </c>
      <c r="G31" s="114">
        <v>20619</v>
      </c>
      <c r="H31" s="18">
        <v>0.32</v>
      </c>
      <c r="I31" s="8">
        <v>14020.919999999998</v>
      </c>
      <c r="M31" s="8">
        <v>25020.92</v>
      </c>
      <c r="O31" s="120">
        <v>251</v>
      </c>
      <c r="P31" s="8">
        <v>99.684940239043812</v>
      </c>
      <c r="R31" s="8">
        <v>66.208596646326356</v>
      </c>
      <c r="S31" s="102">
        <v>738</v>
      </c>
    </row>
    <row r="32" spans="1:19">
      <c r="A32" s="116" t="s">
        <v>798</v>
      </c>
      <c r="B32" s="120" t="s">
        <v>828</v>
      </c>
      <c r="C32" s="96">
        <v>450</v>
      </c>
      <c r="D32" s="120">
        <v>5400</v>
      </c>
      <c r="E32" s="123">
        <v>29632</v>
      </c>
      <c r="F32" s="120">
        <v>11000</v>
      </c>
      <c r="G32" s="114">
        <v>18632</v>
      </c>
      <c r="H32" s="18">
        <v>0.32</v>
      </c>
      <c r="I32" s="8">
        <v>12669.759999999998</v>
      </c>
      <c r="M32" s="8">
        <v>23669.759999999998</v>
      </c>
      <c r="O32" s="120">
        <v>251</v>
      </c>
      <c r="P32" s="8">
        <v>94.301832669322707</v>
      </c>
      <c r="R32" s="8">
        <v>57.262938027255032</v>
      </c>
      <c r="S32" s="102">
        <v>786</v>
      </c>
    </row>
    <row r="33" spans="1:19">
      <c r="A33" s="116" t="s">
        <v>773</v>
      </c>
      <c r="B33" s="120" t="s">
        <v>829</v>
      </c>
      <c r="C33" s="96">
        <v>495</v>
      </c>
      <c r="D33" s="120">
        <v>5940</v>
      </c>
      <c r="E33" s="123">
        <v>28760</v>
      </c>
      <c r="F33" s="120">
        <v>11000</v>
      </c>
      <c r="G33" s="114">
        <v>17760</v>
      </c>
      <c r="H33" s="18">
        <v>0.32</v>
      </c>
      <c r="I33" s="8">
        <v>12076.8</v>
      </c>
      <c r="M33" s="8">
        <v>23076.799999999999</v>
      </c>
      <c r="O33" s="120">
        <v>251</v>
      </c>
      <c r="P33" s="8">
        <v>91.939442231075688</v>
      </c>
      <c r="R33" s="8">
        <v>64.607744574637735</v>
      </c>
      <c r="S33" s="102">
        <v>458</v>
      </c>
    </row>
    <row r="34" spans="1:19">
      <c r="A34" s="116" t="s">
        <v>799</v>
      </c>
      <c r="B34" s="120" t="s">
        <v>830</v>
      </c>
      <c r="C34" s="96">
        <v>550</v>
      </c>
      <c r="D34" s="120">
        <v>6600</v>
      </c>
      <c r="E34" s="123">
        <v>31717</v>
      </c>
      <c r="F34" s="120">
        <v>11000</v>
      </c>
      <c r="G34" s="114">
        <v>20717</v>
      </c>
      <c r="H34" s="18">
        <v>0.32</v>
      </c>
      <c r="I34" s="8">
        <v>14087.56</v>
      </c>
      <c r="M34" s="8">
        <v>25087.559999999998</v>
      </c>
      <c r="O34" s="120">
        <v>251</v>
      </c>
      <c r="P34" s="8">
        <v>99.950438247011945</v>
      </c>
      <c r="R34" s="8">
        <v>66.032726977035637</v>
      </c>
      <c r="S34" s="102">
        <v>491</v>
      </c>
    </row>
    <row r="35" spans="1:19">
      <c r="A35" s="116" t="s">
        <v>774</v>
      </c>
      <c r="B35" s="120" t="s">
        <v>831</v>
      </c>
      <c r="C35" s="96">
        <v>487.5</v>
      </c>
      <c r="D35" s="120">
        <v>5850</v>
      </c>
      <c r="E35" s="123">
        <v>26661</v>
      </c>
      <c r="F35" s="120">
        <v>11000</v>
      </c>
      <c r="G35" s="114">
        <v>15661</v>
      </c>
      <c r="H35" s="18">
        <v>0.32</v>
      </c>
      <c r="I35" s="8">
        <v>10649.48</v>
      </c>
      <c r="M35" s="8">
        <v>21649.48</v>
      </c>
      <c r="O35" s="120">
        <v>251</v>
      </c>
      <c r="P35" s="8">
        <v>86.252908366533859</v>
      </c>
      <c r="R35" s="8">
        <v>67.823799924986659</v>
      </c>
      <c r="S35" s="102">
        <v>210</v>
      </c>
    </row>
    <row r="36" spans="1:19">
      <c r="A36" s="116" t="s">
        <v>775</v>
      </c>
      <c r="B36" s="120" t="s">
        <v>832</v>
      </c>
      <c r="C36" s="120">
        <v>595</v>
      </c>
      <c r="D36" s="120">
        <v>7140</v>
      </c>
      <c r="E36" s="123">
        <v>28076</v>
      </c>
      <c r="F36" s="120">
        <v>11000</v>
      </c>
      <c r="G36" s="114">
        <v>17076</v>
      </c>
      <c r="H36" s="18">
        <v>0.32</v>
      </c>
      <c r="I36" s="8">
        <v>11611.679999999998</v>
      </c>
      <c r="M36" s="8">
        <v>22611.68</v>
      </c>
      <c r="O36" s="120">
        <v>251</v>
      </c>
      <c r="P36" s="8">
        <v>90.08637450199204</v>
      </c>
      <c r="R36" s="8">
        <v>79.25726880974787</v>
      </c>
      <c r="S36" s="102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England 2 bed 16-17 (final)</vt:lpstr>
      <vt:lpstr>England 2 bed 16-17 (analysis)</vt:lpstr>
      <vt:lpstr>England 2 bed 10-11</vt:lpstr>
      <vt:lpstr>England 2 bed 10-11 (analysis)</vt:lpstr>
      <vt:lpstr>London 16-17 Room</vt:lpstr>
      <vt:lpstr>London 10-11 Room</vt:lpstr>
      <vt:lpstr>Scotland broad rental areas</vt:lpstr>
      <vt:lpstr>Scotland 2 bed 16-17</vt:lpstr>
      <vt:lpstr>Scotland 2 bed 16-17 (analysis)</vt:lpstr>
      <vt:lpstr>Scotland 2 bed 10-11</vt:lpstr>
      <vt:lpstr>Scotland 2 bed 10-11 (analysis)</vt:lpstr>
      <vt:lpstr>Wales 2 bed 2016</vt:lpstr>
      <vt:lpstr>Wales 2 bed 2010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Rhodes</dc:creator>
  <cp:lastModifiedBy>David Rhodes</cp:lastModifiedBy>
  <dcterms:created xsi:type="dcterms:W3CDTF">2018-03-14T10:45:09Z</dcterms:created>
  <dcterms:modified xsi:type="dcterms:W3CDTF">2018-04-05T12:10:29Z</dcterms:modified>
</cp:coreProperties>
</file>