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55" yWindow="5925" windowWidth="19200" windowHeight="8055" activeTab="1"/>
  </bookViews>
  <sheets>
    <sheet name="Applications" sheetId="1" r:id="rId1"/>
    <sheet name="rejection rate" sheetId="2" r:id="rId2"/>
  </sheets>
  <definedNames>
    <definedName name="_xlnm._FilterDatabase" localSheetId="1" hidden="1">'rejection rate'!$A$1:$X$96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53" i="1"/>
  <c r="G2" i="1"/>
  <c r="E113" i="1"/>
  <c r="F53" i="1"/>
  <c r="D113" i="1"/>
  <c r="C113" i="1"/>
  <c r="B113" i="1"/>
  <c r="G97" i="2"/>
  <c r="D100" i="2"/>
  <c r="E97" i="2"/>
  <c r="C100" i="2"/>
  <c r="B100" i="2"/>
  <c r="F100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  <c r="G95" i="2" l="1"/>
  <c r="F113" i="1"/>
  <c r="C116" i="1" l="1"/>
  <c r="G113" i="1"/>
  <c r="E47" i="2"/>
  <c r="E46" i="2"/>
  <c r="E8" i="2"/>
  <c r="E95" i="2"/>
  <c r="E86" i="2"/>
  <c r="E58" i="2"/>
  <c r="E81" i="2"/>
  <c r="E7" i="2"/>
  <c r="E15" i="2"/>
  <c r="E67" i="2"/>
  <c r="E19" i="2"/>
  <c r="E12" i="2"/>
  <c r="E90" i="2"/>
  <c r="E53" i="2"/>
  <c r="E71" i="2"/>
  <c r="E87" i="2"/>
  <c r="E64" i="2"/>
  <c r="E40" i="2"/>
  <c r="E55" i="2"/>
  <c r="E93" i="2"/>
  <c r="E77" i="2"/>
  <c r="E5" i="2"/>
  <c r="E25" i="2"/>
  <c r="E96" i="2"/>
  <c r="E38" i="2"/>
  <c r="E82" i="2"/>
  <c r="E23" i="2"/>
  <c r="E13" i="2"/>
  <c r="E43" i="2"/>
  <c r="E3" i="2"/>
  <c r="E49" i="2"/>
  <c r="E74" i="2"/>
  <c r="E50" i="2"/>
  <c r="E63" i="2"/>
  <c r="E89" i="2"/>
  <c r="E79" i="2"/>
  <c r="E6" i="2"/>
  <c r="E94" i="2"/>
  <c r="E2" i="2"/>
  <c r="E61" i="2"/>
  <c r="E85" i="2"/>
  <c r="E52" i="2"/>
  <c r="E62" i="2"/>
  <c r="E29" i="2"/>
  <c r="E45" i="2"/>
  <c r="E34" i="2"/>
  <c r="E41" i="2"/>
  <c r="E11" i="2"/>
  <c r="E14" i="2"/>
  <c r="E20" i="2"/>
  <c r="E60" i="2"/>
  <c r="E73" i="2"/>
  <c r="E35" i="2"/>
  <c r="E31" i="2"/>
  <c r="E21" i="2"/>
  <c r="E10" i="2"/>
  <c r="E54" i="2"/>
  <c r="E78" i="2"/>
  <c r="E30" i="2"/>
  <c r="E4" i="2"/>
  <c r="E28" i="2"/>
  <c r="E39" i="2"/>
  <c r="E51" i="2"/>
  <c r="E88" i="2"/>
  <c r="E9" i="2"/>
  <c r="E32" i="2"/>
  <c r="E16" i="2"/>
  <c r="E17" i="2"/>
  <c r="E18" i="2"/>
  <c r="E22" i="2"/>
  <c r="E24" i="2"/>
  <c r="E26" i="2"/>
  <c r="E27" i="2"/>
  <c r="E33" i="2"/>
  <c r="E36" i="2"/>
  <c r="E37" i="2"/>
  <c r="E44" i="2"/>
  <c r="E48" i="2"/>
  <c r="E56" i="2"/>
  <c r="E59" i="2"/>
  <c r="E66" i="2"/>
  <c r="E69" i="2"/>
  <c r="E70" i="2"/>
  <c r="E72" i="2"/>
  <c r="E75" i="2"/>
  <c r="E76" i="2"/>
  <c r="E80" i="2"/>
  <c r="E83" i="2"/>
  <c r="E84" i="2"/>
  <c r="E91" i="2"/>
  <c r="E57" i="2"/>
  <c r="E92" i="2"/>
  <c r="E98" i="2"/>
  <c r="E42" i="2"/>
  <c r="E65" i="2"/>
  <c r="E68" i="2"/>
  <c r="G25" i="2"/>
  <c r="G96" i="2"/>
  <c r="G38" i="2"/>
  <c r="G82" i="2"/>
  <c r="G23" i="2"/>
  <c r="G13" i="2"/>
  <c r="G43" i="2"/>
  <c r="G3" i="2"/>
  <c r="G49" i="2"/>
  <c r="G74" i="2"/>
  <c r="G50" i="2"/>
  <c r="G63" i="2"/>
  <c r="G89" i="2"/>
  <c r="G79" i="2"/>
  <c r="G6" i="2"/>
  <c r="G94" i="2"/>
  <c r="G2" i="2"/>
  <c r="G61" i="2"/>
  <c r="G85" i="2"/>
  <c r="G52" i="2"/>
  <c r="G62" i="2"/>
  <c r="G29" i="2"/>
  <c r="G45" i="2"/>
  <c r="G34" i="2"/>
  <c r="G41" i="2"/>
  <c r="G11" i="2"/>
  <c r="G14" i="2"/>
  <c r="G20" i="2"/>
  <c r="G60" i="2"/>
  <c r="G73" i="2"/>
  <c r="G35" i="2"/>
  <c r="G31" i="2"/>
  <c r="G21" i="2"/>
  <c r="G10" i="2"/>
  <c r="G54" i="2"/>
  <c r="G78" i="2"/>
  <c r="G30" i="2"/>
  <c r="G4" i="2"/>
  <c r="G28" i="2"/>
  <c r="G39" i="2"/>
  <c r="G51" i="2"/>
  <c r="G88" i="2"/>
  <c r="G9" i="2"/>
  <c r="G32" i="2"/>
  <c r="G16" i="2"/>
  <c r="G17" i="2"/>
  <c r="G18" i="2"/>
  <c r="G22" i="2"/>
  <c r="G24" i="2"/>
  <c r="G26" i="2"/>
  <c r="G27" i="2"/>
  <c r="G33" i="2"/>
  <c r="G36" i="2"/>
  <c r="G37" i="2"/>
  <c r="G44" i="2"/>
  <c r="G48" i="2"/>
  <c r="G56" i="2"/>
  <c r="G59" i="2"/>
  <c r="G66" i="2"/>
  <c r="G69" i="2"/>
  <c r="G70" i="2"/>
  <c r="G72" i="2"/>
  <c r="G75" i="2"/>
  <c r="G76" i="2"/>
  <c r="G80" i="2"/>
  <c r="G83" i="2"/>
  <c r="G84" i="2"/>
  <c r="G91" i="2"/>
  <c r="G57" i="2"/>
  <c r="G92" i="2"/>
  <c r="G98" i="2"/>
  <c r="G42" i="2"/>
  <c r="G65" i="2"/>
  <c r="G47" i="2"/>
  <c r="G46" i="2"/>
  <c r="G8" i="2"/>
  <c r="G86" i="2"/>
  <c r="G58" i="2"/>
  <c r="G81" i="2"/>
  <c r="G7" i="2"/>
  <c r="G15" i="2"/>
  <c r="G67" i="2"/>
  <c r="G19" i="2"/>
  <c r="G12" i="2"/>
  <c r="G90" i="2"/>
  <c r="G53" i="2"/>
  <c r="G71" i="2"/>
  <c r="G87" i="2"/>
  <c r="G64" i="2"/>
  <c r="G40" i="2"/>
  <c r="G55" i="2"/>
  <c r="G93" i="2"/>
  <c r="G77" i="2"/>
  <c r="G5" i="2"/>
  <c r="E100" i="2" l="1"/>
  <c r="G100" i="2"/>
</calcChain>
</file>

<file path=xl/comments1.xml><?xml version="1.0" encoding="utf-8"?>
<comments xmlns="http://schemas.openxmlformats.org/spreadsheetml/2006/main">
  <authors>
    <author>Susie Rack</author>
  </authors>
  <commentList>
    <comment ref="A37" authorId="0">
      <text>
        <r>
          <rPr>
            <b/>
            <sz val="9"/>
            <color indexed="81"/>
            <rFont val="Tahoma"/>
            <family val="2"/>
          </rPr>
          <t>Susie Rack:</t>
        </r>
        <r>
          <rPr>
            <sz val="9"/>
            <color indexed="81"/>
            <rFont val="Tahoma"/>
            <family val="2"/>
          </rPr>
          <t xml:space="preserve">
figures relate to 1st preferred choice</t>
        </r>
      </text>
    </comment>
  </commentList>
</comments>
</file>

<file path=xl/sharedStrings.xml><?xml version="1.0" encoding="utf-8"?>
<sst xmlns="http://schemas.openxmlformats.org/spreadsheetml/2006/main" count="225" uniqueCount="125">
  <si>
    <t>LOCAL AUTHORITY</t>
  </si>
  <si>
    <t>Haringey</t>
  </si>
  <si>
    <t>Devon</t>
  </si>
  <si>
    <t>Sheffield</t>
  </si>
  <si>
    <t>York</t>
  </si>
  <si>
    <t>Camden</t>
  </si>
  <si>
    <t>Isle of Wight</t>
  </si>
  <si>
    <t>Darlington</t>
  </si>
  <si>
    <t>Bristol City of</t>
  </si>
  <si>
    <t>Wandsworth</t>
  </si>
  <si>
    <t>Merton</t>
  </si>
  <si>
    <t>Hampshire</t>
  </si>
  <si>
    <t>Brighton and Hove</t>
  </si>
  <si>
    <t>Hertfordshire</t>
  </si>
  <si>
    <t>Liverpool</t>
  </si>
  <si>
    <t>Wiltshire</t>
  </si>
  <si>
    <t>Kensington and Chelsea</t>
  </si>
  <si>
    <t>Not provided</t>
  </si>
  <si>
    <t>Oxfordshire</t>
  </si>
  <si>
    <t>Brent</t>
  </si>
  <si>
    <t>Warwickshire</t>
  </si>
  <si>
    <t>Wirral</t>
  </si>
  <si>
    <t>Sefton</t>
  </si>
  <si>
    <t>Dudley</t>
  </si>
  <si>
    <t>Cambridgeshire</t>
  </si>
  <si>
    <t>Cheshire East</t>
  </si>
  <si>
    <t>Gloucestershire</t>
  </si>
  <si>
    <t>Swindon</t>
  </si>
  <si>
    <t>Richmond upon Thames</t>
  </si>
  <si>
    <t>Poole</t>
  </si>
  <si>
    <t>West Sussex</t>
  </si>
  <si>
    <t>Cornwall</t>
  </si>
  <si>
    <t>Halton</t>
  </si>
  <si>
    <t>Leicestershire</t>
  </si>
  <si>
    <t>Norfolk</t>
  </si>
  <si>
    <t>Central Bedfordshire</t>
  </si>
  <si>
    <t>North Somerset</t>
  </si>
  <si>
    <t>Bedford</t>
  </si>
  <si>
    <t>East Riding of Yorkshire</t>
  </si>
  <si>
    <t>Leeds</t>
  </si>
  <si>
    <t>South Tyneside</t>
  </si>
  <si>
    <t>St. Helens</t>
  </si>
  <si>
    <t>Shropshire</t>
  </si>
  <si>
    <t>Northamptonshire</t>
  </si>
  <si>
    <t>Durham</t>
  </si>
  <si>
    <t>Nottinghamshire</t>
  </si>
  <si>
    <t>Warrington</t>
  </si>
  <si>
    <t>Northumberland</t>
  </si>
  <si>
    <t>Derbyshire</t>
  </si>
  <si>
    <t>West Berkshire</t>
  </si>
  <si>
    <t>Cheshire West and Chester</t>
  </si>
  <si>
    <t>Southampton</t>
  </si>
  <si>
    <t>Bournemouth</t>
  </si>
  <si>
    <t>Thurrock</t>
  </si>
  <si>
    <t>Gateshead</t>
  </si>
  <si>
    <t>Stockton-on-Tees</t>
  </si>
  <si>
    <t>Portsmouth</t>
  </si>
  <si>
    <t>North East Lincolnshire</t>
  </si>
  <si>
    <t>Redbridge</t>
  </si>
  <si>
    <t>Sunderland</t>
  </si>
  <si>
    <t>Havering</t>
  </si>
  <si>
    <t>Sutton</t>
  </si>
  <si>
    <t>Cumbria</t>
  </si>
  <si>
    <t>Lambeth</t>
  </si>
  <si>
    <t>Windsor and Maidenhead</t>
  </si>
  <si>
    <t>Suffolk</t>
  </si>
  <si>
    <t>North Tyneside</t>
  </si>
  <si>
    <t>Greenwich</t>
  </si>
  <si>
    <t>Staffordshire</t>
  </si>
  <si>
    <t>Lancashire</t>
  </si>
  <si>
    <t>Harrow</t>
  </si>
  <si>
    <t>Wokingham</t>
  </si>
  <si>
    <t>Herefordshire</t>
  </si>
  <si>
    <t>Rutland</t>
  </si>
  <si>
    <t>Redcar and Cleveland</t>
  </si>
  <si>
    <t>Waltham Forest</t>
  </si>
  <si>
    <t>Birmingham</t>
  </si>
  <si>
    <t>Enfield</t>
  </si>
  <si>
    <t>Peterborough</t>
  </si>
  <si>
    <t>Telford and Wrekin</t>
  </si>
  <si>
    <t>Nottingham</t>
  </si>
  <si>
    <t>Derby</t>
  </si>
  <si>
    <t>Plymouth</t>
  </si>
  <si>
    <t>Ealing</t>
  </si>
  <si>
    <t>Wolverhampton</t>
  </si>
  <si>
    <t>North Lincolnshire</t>
  </si>
  <si>
    <t>Newham</t>
  </si>
  <si>
    <t>Luton</t>
  </si>
  <si>
    <t>Rotherham</t>
  </si>
  <si>
    <t>Tower Hamlets</t>
  </si>
  <si>
    <t>Calderdale</t>
  </si>
  <si>
    <t>Stockport</t>
  </si>
  <si>
    <t>Kirklees</t>
  </si>
  <si>
    <t>Manchester</t>
  </si>
  <si>
    <t>Bromley</t>
  </si>
  <si>
    <t>Middlesbrough</t>
  </si>
  <si>
    <t>Kingston upon Hull City of</t>
  </si>
  <si>
    <t>Medway</t>
  </si>
  <si>
    <t>Bracknell Forest</t>
  </si>
  <si>
    <t>Coventry</t>
  </si>
  <si>
    <t>Salford</t>
  </si>
  <si>
    <t>Barking and Dagenham</t>
  </si>
  <si>
    <t>Knowsley</t>
  </si>
  <si>
    <t>Wakefield</t>
  </si>
  <si>
    <t>Barnsley</t>
  </si>
  <si>
    <t>Tameside</t>
  </si>
  <si>
    <t>Leicester</t>
  </si>
  <si>
    <t>Sandwell</t>
  </si>
  <si>
    <t>Bexley</t>
  </si>
  <si>
    <t>Doncaster</t>
  </si>
  <si>
    <t>Rochdale</t>
  </si>
  <si>
    <t>Bristol</t>
  </si>
  <si>
    <t>Hull City</t>
  </si>
  <si>
    <t>TOTAL</t>
  </si>
  <si>
    <t>Total requests</t>
  </si>
  <si>
    <t>Total rejected 2017-19</t>
  </si>
  <si>
    <t>% rejected 2017-19</t>
  </si>
  <si>
    <t>% change in one year, out of 110 authorities</t>
  </si>
  <si>
    <t>Worcestershire</t>
  </si>
  <si>
    <t>Requests to delay start to Sep 2017</t>
  </si>
  <si>
    <t>Requests to delay start to Sep 2018</t>
  </si>
  <si>
    <t>Requests to delay start to Sep 2019</t>
  </si>
  <si>
    <t>Reception pupils 2018 (Source: DfE school census Jan 2018)</t>
  </si>
  <si>
    <t>2017 requests per 1,000 pupils</t>
  </si>
  <si>
    <t>2018 requests per 1,000 pupils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</si>
</sst>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165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G52" sqref="G52"/>
    </sheetView>
  </sheetViews>
  <sheetFormatPr defaultRowHeight="12.75" x14ac:dyDescent="0.2"/>
  <cols>
    <col min="1" max="1" width="29.85546875" customWidth="1"/>
    <col min="2" max="2" width="16.85546875" customWidth="1"/>
    <col min="3" max="3" width="12.85546875" customWidth="1"/>
    <col min="4" max="4" width="13.85546875" customWidth="1"/>
    <col min="5" max="6" width="16.140625" customWidth="1"/>
    <col min="7" max="7" width="17.7109375" customWidth="1"/>
  </cols>
  <sheetData>
    <row r="1" spans="1:7" s="3" customFormat="1" ht="51" x14ac:dyDescent="0.2">
      <c r="A1" s="3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</row>
    <row r="2" spans="1:7" x14ac:dyDescent="0.2">
      <c r="A2" t="s">
        <v>1</v>
      </c>
      <c r="B2">
        <v>31</v>
      </c>
      <c r="C2">
        <v>53</v>
      </c>
      <c r="D2">
        <v>33</v>
      </c>
      <c r="E2">
        <v>2979</v>
      </c>
      <c r="F2" s="5">
        <f t="shared" ref="F2:F33" si="0">(B2/E2)*1000</f>
        <v>10.406176569318564</v>
      </c>
      <c r="G2" s="5">
        <f t="shared" ref="G2:G33" si="1">(C2/E2)*1000</f>
        <v>17.791205102383348</v>
      </c>
    </row>
    <row r="3" spans="1:7" x14ac:dyDescent="0.2">
      <c r="A3" t="s">
        <v>2</v>
      </c>
      <c r="B3">
        <v>121</v>
      </c>
      <c r="C3">
        <v>119</v>
      </c>
      <c r="D3">
        <v>79</v>
      </c>
      <c r="E3">
        <v>7738</v>
      </c>
      <c r="F3" s="5">
        <f t="shared" si="0"/>
        <v>15.637115533729647</v>
      </c>
      <c r="G3" s="5">
        <f t="shared" si="1"/>
        <v>15.378650814163867</v>
      </c>
    </row>
    <row r="4" spans="1:7" x14ac:dyDescent="0.2">
      <c r="A4" t="s">
        <v>3</v>
      </c>
      <c r="B4">
        <v>73</v>
      </c>
      <c r="C4">
        <v>92</v>
      </c>
      <c r="D4">
        <v>63</v>
      </c>
      <c r="E4">
        <v>6286</v>
      </c>
      <c r="F4" s="5">
        <f t="shared" si="0"/>
        <v>11.613108495068404</v>
      </c>
      <c r="G4" s="5">
        <f t="shared" si="1"/>
        <v>14.635698377346484</v>
      </c>
    </row>
    <row r="5" spans="1:7" x14ac:dyDescent="0.2">
      <c r="A5" t="s">
        <v>4</v>
      </c>
      <c r="B5">
        <v>31</v>
      </c>
      <c r="C5">
        <v>26</v>
      </c>
      <c r="D5">
        <v>33</v>
      </c>
      <c r="E5">
        <v>1961</v>
      </c>
      <c r="F5" s="5">
        <f t="shared" si="0"/>
        <v>15.808261091279959</v>
      </c>
      <c r="G5" s="5">
        <f t="shared" si="1"/>
        <v>13.258541560428354</v>
      </c>
    </row>
    <row r="6" spans="1:7" x14ac:dyDescent="0.2">
      <c r="A6" t="s">
        <v>5</v>
      </c>
      <c r="B6">
        <v>14</v>
      </c>
      <c r="C6">
        <v>20</v>
      </c>
      <c r="D6">
        <v>9</v>
      </c>
      <c r="E6">
        <v>1560</v>
      </c>
      <c r="F6" s="5">
        <f t="shared" si="0"/>
        <v>8.9743589743589745</v>
      </c>
      <c r="G6" s="5">
        <f t="shared" si="1"/>
        <v>12.820512820512819</v>
      </c>
    </row>
    <row r="7" spans="1:7" x14ac:dyDescent="0.2">
      <c r="A7" t="s">
        <v>6</v>
      </c>
      <c r="B7">
        <v>18</v>
      </c>
      <c r="C7">
        <v>16</v>
      </c>
      <c r="D7">
        <v>35</v>
      </c>
      <c r="E7">
        <v>1320</v>
      </c>
      <c r="F7" s="5">
        <f t="shared" si="0"/>
        <v>13.636363636363635</v>
      </c>
      <c r="G7" s="5">
        <f t="shared" si="1"/>
        <v>12.121212121212121</v>
      </c>
    </row>
    <row r="8" spans="1:7" x14ac:dyDescent="0.2">
      <c r="A8" t="s">
        <v>7</v>
      </c>
      <c r="B8">
        <v>10</v>
      </c>
      <c r="C8">
        <v>15</v>
      </c>
      <c r="D8">
        <v>7</v>
      </c>
      <c r="E8">
        <v>1265</v>
      </c>
      <c r="F8" s="5">
        <f t="shared" si="0"/>
        <v>7.9051383399209483</v>
      </c>
      <c r="G8" s="5">
        <f t="shared" si="1"/>
        <v>11.857707509881422</v>
      </c>
    </row>
    <row r="9" spans="1:7" x14ac:dyDescent="0.2">
      <c r="A9" t="s">
        <v>8</v>
      </c>
      <c r="B9">
        <v>63</v>
      </c>
      <c r="C9">
        <v>63</v>
      </c>
      <c r="D9">
        <v>53</v>
      </c>
      <c r="E9">
        <v>5548</v>
      </c>
      <c r="F9" s="5">
        <f t="shared" si="0"/>
        <v>11.355443403028117</v>
      </c>
      <c r="G9" s="5">
        <f t="shared" si="1"/>
        <v>11.355443403028117</v>
      </c>
    </row>
    <row r="10" spans="1:7" x14ac:dyDescent="0.2">
      <c r="A10" t="s">
        <v>9</v>
      </c>
      <c r="B10">
        <v>27</v>
      </c>
      <c r="C10">
        <v>31</v>
      </c>
      <c r="D10">
        <v>47</v>
      </c>
      <c r="E10">
        <v>2918</v>
      </c>
      <c r="F10" s="5">
        <f t="shared" si="0"/>
        <v>9.2529129540781359</v>
      </c>
      <c r="G10" s="5">
        <f t="shared" si="1"/>
        <v>10.623714873200822</v>
      </c>
    </row>
    <row r="11" spans="1:7" x14ac:dyDescent="0.2">
      <c r="A11" t="s">
        <v>10</v>
      </c>
      <c r="B11">
        <v>23</v>
      </c>
      <c r="C11">
        <v>26</v>
      </c>
      <c r="D11">
        <v>27</v>
      </c>
      <c r="E11">
        <v>2450</v>
      </c>
      <c r="F11" s="5">
        <f t="shared" si="0"/>
        <v>9.387755102040817</v>
      </c>
      <c r="G11" s="5">
        <f t="shared" si="1"/>
        <v>10.612244897959185</v>
      </c>
    </row>
    <row r="12" spans="1:7" x14ac:dyDescent="0.2">
      <c r="A12" t="s">
        <v>11</v>
      </c>
      <c r="B12">
        <v>79</v>
      </c>
      <c r="C12">
        <v>161</v>
      </c>
      <c r="D12">
        <v>117</v>
      </c>
      <c r="E12">
        <v>15340</v>
      </c>
      <c r="F12" s="5">
        <f t="shared" si="0"/>
        <v>5.14993481095176</v>
      </c>
      <c r="G12" s="5">
        <f t="shared" si="1"/>
        <v>10.495436766623207</v>
      </c>
    </row>
    <row r="13" spans="1:7" x14ac:dyDescent="0.2">
      <c r="A13" t="s">
        <v>12</v>
      </c>
      <c r="B13">
        <v>30</v>
      </c>
      <c r="C13">
        <v>27</v>
      </c>
      <c r="D13">
        <v>64</v>
      </c>
      <c r="E13">
        <v>2611</v>
      </c>
      <c r="F13" s="5">
        <f t="shared" si="0"/>
        <v>11.489850631941785</v>
      </c>
      <c r="G13" s="5">
        <f t="shared" si="1"/>
        <v>10.340865568747606</v>
      </c>
    </row>
    <row r="14" spans="1:7" x14ac:dyDescent="0.2">
      <c r="A14" t="s">
        <v>13</v>
      </c>
      <c r="B14">
        <v>122</v>
      </c>
      <c r="C14">
        <v>141</v>
      </c>
      <c r="D14">
        <v>257</v>
      </c>
      <c r="E14">
        <v>14405</v>
      </c>
      <c r="F14" s="5">
        <f t="shared" si="0"/>
        <v>8.4692814994793473</v>
      </c>
      <c r="G14" s="5">
        <f t="shared" si="1"/>
        <v>9.7882679625130162</v>
      </c>
    </row>
    <row r="15" spans="1:7" x14ac:dyDescent="0.2">
      <c r="A15" t="s">
        <v>14</v>
      </c>
      <c r="B15">
        <v>39</v>
      </c>
      <c r="C15">
        <v>50</v>
      </c>
      <c r="D15">
        <v>38</v>
      </c>
      <c r="E15">
        <v>5360</v>
      </c>
      <c r="F15" s="5">
        <f t="shared" si="0"/>
        <v>7.2761194029850742</v>
      </c>
      <c r="G15" s="5">
        <f t="shared" si="1"/>
        <v>9.3283582089552226</v>
      </c>
    </row>
    <row r="16" spans="1:7" x14ac:dyDescent="0.2">
      <c r="A16" t="s">
        <v>15</v>
      </c>
      <c r="B16">
        <v>14</v>
      </c>
      <c r="C16">
        <v>45</v>
      </c>
      <c r="D16">
        <v>54</v>
      </c>
      <c r="E16">
        <v>5480</v>
      </c>
      <c r="F16" s="5">
        <f t="shared" si="0"/>
        <v>2.5547445255474455</v>
      </c>
      <c r="G16" s="5">
        <f t="shared" si="1"/>
        <v>8.2116788321167888</v>
      </c>
    </row>
    <row r="17" spans="1:7" x14ac:dyDescent="0.2">
      <c r="A17" t="s">
        <v>16</v>
      </c>
      <c r="B17">
        <v>9</v>
      </c>
      <c r="C17">
        <v>8</v>
      </c>
      <c r="D17" t="s">
        <v>17</v>
      </c>
      <c r="E17">
        <v>976</v>
      </c>
      <c r="F17" s="5">
        <f t="shared" si="0"/>
        <v>9.221311475409836</v>
      </c>
      <c r="G17" s="5">
        <f t="shared" si="1"/>
        <v>8.1967213114754109</v>
      </c>
    </row>
    <row r="18" spans="1:7" x14ac:dyDescent="0.2">
      <c r="A18" t="s">
        <v>18</v>
      </c>
      <c r="B18">
        <v>66</v>
      </c>
      <c r="C18">
        <v>56</v>
      </c>
      <c r="D18">
        <v>66</v>
      </c>
      <c r="E18">
        <v>7577</v>
      </c>
      <c r="F18" s="5">
        <f t="shared" si="0"/>
        <v>8.7105714662795304</v>
      </c>
      <c r="G18" s="5">
        <f t="shared" si="1"/>
        <v>7.390787910782632</v>
      </c>
    </row>
    <row r="19" spans="1:7" x14ac:dyDescent="0.2">
      <c r="A19" t="s">
        <v>19</v>
      </c>
      <c r="B19">
        <v>14</v>
      </c>
      <c r="C19">
        <v>26</v>
      </c>
      <c r="D19">
        <v>29</v>
      </c>
      <c r="E19">
        <v>3748</v>
      </c>
      <c r="F19" s="5">
        <f t="shared" si="0"/>
        <v>3.7353255069370328</v>
      </c>
      <c r="G19" s="5">
        <f t="shared" si="1"/>
        <v>6.9370330843116328</v>
      </c>
    </row>
    <row r="20" spans="1:7" x14ac:dyDescent="0.2">
      <c r="A20" t="s">
        <v>20</v>
      </c>
      <c r="B20">
        <v>7</v>
      </c>
      <c r="C20">
        <v>44</v>
      </c>
      <c r="D20">
        <v>29</v>
      </c>
      <c r="E20">
        <v>6433</v>
      </c>
      <c r="F20" s="5">
        <f t="shared" si="0"/>
        <v>1.088139281828074</v>
      </c>
      <c r="G20" s="5">
        <f t="shared" si="1"/>
        <v>6.839732628633608</v>
      </c>
    </row>
    <row r="21" spans="1:7" x14ac:dyDescent="0.2">
      <c r="A21" t="s">
        <v>21</v>
      </c>
      <c r="B21">
        <v>29</v>
      </c>
      <c r="C21">
        <v>25</v>
      </c>
      <c r="D21" t="s">
        <v>17</v>
      </c>
      <c r="E21">
        <v>3666</v>
      </c>
      <c r="F21" s="5">
        <f t="shared" si="0"/>
        <v>7.910529187124931</v>
      </c>
      <c r="G21" s="5">
        <f t="shared" si="1"/>
        <v>6.819421713038734</v>
      </c>
    </row>
    <row r="22" spans="1:7" x14ac:dyDescent="0.2">
      <c r="A22" t="s">
        <v>22</v>
      </c>
      <c r="B22">
        <v>18</v>
      </c>
      <c r="C22">
        <v>20</v>
      </c>
      <c r="D22">
        <v>24</v>
      </c>
      <c r="E22">
        <v>2989</v>
      </c>
      <c r="F22" s="5">
        <f t="shared" si="0"/>
        <v>6.0220809635329537</v>
      </c>
      <c r="G22" s="5">
        <f t="shared" si="1"/>
        <v>6.6912010705921707</v>
      </c>
    </row>
    <row r="23" spans="1:7" x14ac:dyDescent="0.2">
      <c r="A23" t="s">
        <v>23</v>
      </c>
      <c r="B23">
        <v>11</v>
      </c>
      <c r="C23">
        <v>26</v>
      </c>
      <c r="D23">
        <v>20</v>
      </c>
      <c r="E23">
        <v>4016</v>
      </c>
      <c r="F23" s="5">
        <f t="shared" si="0"/>
        <v>2.7390438247011955</v>
      </c>
      <c r="G23" s="5">
        <f t="shared" si="1"/>
        <v>6.474103585657371</v>
      </c>
    </row>
    <row r="24" spans="1:7" x14ac:dyDescent="0.2">
      <c r="A24" t="s">
        <v>24</v>
      </c>
      <c r="B24">
        <v>46</v>
      </c>
      <c r="C24">
        <v>46</v>
      </c>
      <c r="D24">
        <v>44</v>
      </c>
      <c r="E24">
        <v>7346</v>
      </c>
      <c r="F24" s="5">
        <f t="shared" si="0"/>
        <v>6.2619112442145388</v>
      </c>
      <c r="G24" s="5">
        <f t="shared" si="1"/>
        <v>6.2619112442145388</v>
      </c>
    </row>
    <row r="25" spans="1:7" x14ac:dyDescent="0.2">
      <c r="A25" t="s">
        <v>25</v>
      </c>
      <c r="B25">
        <v>26</v>
      </c>
      <c r="C25">
        <v>25</v>
      </c>
      <c r="D25">
        <v>17</v>
      </c>
      <c r="E25">
        <v>3999</v>
      </c>
      <c r="F25" s="5">
        <f t="shared" si="0"/>
        <v>6.5016254063515886</v>
      </c>
      <c r="G25" s="5">
        <f t="shared" si="1"/>
        <v>6.2515628907226812</v>
      </c>
    </row>
    <row r="26" spans="1:7" x14ac:dyDescent="0.2">
      <c r="A26" t="s">
        <v>26</v>
      </c>
      <c r="B26">
        <v>40</v>
      </c>
      <c r="C26">
        <v>42</v>
      </c>
      <c r="D26">
        <v>39</v>
      </c>
      <c r="E26">
        <v>6821</v>
      </c>
      <c r="F26" s="5">
        <f t="shared" si="0"/>
        <v>5.8642427796510779</v>
      </c>
      <c r="G26" s="5">
        <f t="shared" si="1"/>
        <v>6.1574549186336318</v>
      </c>
    </row>
    <row r="27" spans="1:7" x14ac:dyDescent="0.2">
      <c r="A27" t="s">
        <v>27</v>
      </c>
      <c r="B27">
        <v>7</v>
      </c>
      <c r="C27">
        <v>18</v>
      </c>
      <c r="D27">
        <v>19</v>
      </c>
      <c r="E27">
        <v>2947</v>
      </c>
      <c r="F27" s="5">
        <f t="shared" si="0"/>
        <v>2.3752969121140142</v>
      </c>
      <c r="G27" s="5">
        <f t="shared" si="1"/>
        <v>6.1079063454360361</v>
      </c>
    </row>
    <row r="28" spans="1:7" x14ac:dyDescent="0.2">
      <c r="A28" t="s">
        <v>28</v>
      </c>
      <c r="B28">
        <v>14</v>
      </c>
      <c r="C28">
        <v>15</v>
      </c>
      <c r="D28">
        <v>21</v>
      </c>
      <c r="E28">
        <v>2466</v>
      </c>
      <c r="F28" s="5">
        <f t="shared" si="0"/>
        <v>5.6772100567721004</v>
      </c>
      <c r="G28" s="5">
        <f t="shared" si="1"/>
        <v>6.0827250608272507</v>
      </c>
    </row>
    <row r="29" spans="1:7" x14ac:dyDescent="0.2">
      <c r="A29" t="s">
        <v>29</v>
      </c>
      <c r="B29">
        <v>11</v>
      </c>
      <c r="C29">
        <v>9</v>
      </c>
      <c r="D29">
        <v>12</v>
      </c>
      <c r="E29">
        <v>1512</v>
      </c>
      <c r="F29" s="5">
        <f t="shared" si="0"/>
        <v>7.2751322751322745</v>
      </c>
      <c r="G29" s="5">
        <f t="shared" si="1"/>
        <v>5.9523809523809517</v>
      </c>
    </row>
    <row r="30" spans="1:7" x14ac:dyDescent="0.2">
      <c r="A30" t="s">
        <v>30</v>
      </c>
      <c r="B30">
        <v>38</v>
      </c>
      <c r="C30">
        <v>54</v>
      </c>
      <c r="D30">
        <v>43</v>
      </c>
      <c r="E30">
        <v>9318</v>
      </c>
      <c r="F30" s="5">
        <f t="shared" si="0"/>
        <v>4.078128353723975</v>
      </c>
      <c r="G30" s="5">
        <f t="shared" si="1"/>
        <v>5.7952350289761752</v>
      </c>
    </row>
    <row r="31" spans="1:7" x14ac:dyDescent="0.2">
      <c r="A31" t="s">
        <v>31</v>
      </c>
      <c r="B31">
        <v>21</v>
      </c>
      <c r="C31">
        <v>34</v>
      </c>
      <c r="D31">
        <v>47</v>
      </c>
      <c r="E31">
        <v>5920</v>
      </c>
      <c r="F31" s="5">
        <f t="shared" si="0"/>
        <v>3.5472972972972974</v>
      </c>
      <c r="G31" s="5">
        <f t="shared" si="1"/>
        <v>5.7432432432432439</v>
      </c>
    </row>
    <row r="32" spans="1:7" x14ac:dyDescent="0.2">
      <c r="A32" t="s">
        <v>32</v>
      </c>
      <c r="B32">
        <v>4</v>
      </c>
      <c r="C32">
        <v>9</v>
      </c>
      <c r="D32">
        <v>20</v>
      </c>
      <c r="E32">
        <v>1569</v>
      </c>
      <c r="F32" s="5">
        <f t="shared" si="0"/>
        <v>2.5493945188017846</v>
      </c>
      <c r="G32" s="5">
        <f t="shared" si="1"/>
        <v>5.7361376673040159</v>
      </c>
    </row>
    <row r="33" spans="1:7" x14ac:dyDescent="0.2">
      <c r="A33" t="s">
        <v>33</v>
      </c>
      <c r="B33">
        <v>15</v>
      </c>
      <c r="C33">
        <v>43</v>
      </c>
      <c r="D33">
        <v>20</v>
      </c>
      <c r="E33">
        <v>7750</v>
      </c>
      <c r="F33" s="5">
        <f t="shared" si="0"/>
        <v>1.935483870967742</v>
      </c>
      <c r="G33" s="5">
        <f t="shared" si="1"/>
        <v>5.5483870967741939</v>
      </c>
    </row>
    <row r="34" spans="1:7" x14ac:dyDescent="0.2">
      <c r="A34" t="s">
        <v>34</v>
      </c>
      <c r="B34">
        <v>49</v>
      </c>
      <c r="C34">
        <v>51</v>
      </c>
      <c r="D34">
        <v>39</v>
      </c>
      <c r="E34">
        <v>9344</v>
      </c>
      <c r="F34" s="5">
        <f t="shared" ref="F34:F65" si="2">(B34/E34)*1000</f>
        <v>5.2440068493150687</v>
      </c>
      <c r="G34" s="5">
        <f t="shared" ref="G34:G65" si="3">(C34/E34)*1000</f>
        <v>5.4580479452054798</v>
      </c>
    </row>
    <row r="35" spans="1:7" x14ac:dyDescent="0.2">
      <c r="A35" t="s">
        <v>35</v>
      </c>
      <c r="B35">
        <v>8</v>
      </c>
      <c r="C35">
        <v>20</v>
      </c>
      <c r="D35">
        <v>16</v>
      </c>
      <c r="E35">
        <v>3666</v>
      </c>
      <c r="F35" s="5">
        <f t="shared" si="2"/>
        <v>2.1822149481723949</v>
      </c>
      <c r="G35" s="5">
        <f t="shared" si="3"/>
        <v>5.4555373704309877</v>
      </c>
    </row>
    <row r="36" spans="1:7" x14ac:dyDescent="0.2">
      <c r="A36" t="s">
        <v>36</v>
      </c>
      <c r="B36">
        <v>18</v>
      </c>
      <c r="C36">
        <v>13</v>
      </c>
      <c r="D36">
        <v>21</v>
      </c>
      <c r="E36">
        <v>2402</v>
      </c>
      <c r="F36" s="5">
        <f t="shared" si="2"/>
        <v>7.4937552039966695</v>
      </c>
      <c r="G36" s="5">
        <f t="shared" si="3"/>
        <v>5.4121565362198174</v>
      </c>
    </row>
    <row r="37" spans="1:7" x14ac:dyDescent="0.2">
      <c r="A37" t="s">
        <v>37</v>
      </c>
      <c r="B37">
        <v>5</v>
      </c>
      <c r="C37">
        <v>12</v>
      </c>
      <c r="D37">
        <v>2</v>
      </c>
      <c r="E37">
        <v>2232</v>
      </c>
      <c r="F37" s="5">
        <f t="shared" si="2"/>
        <v>2.2401433691756272</v>
      </c>
      <c r="G37" s="5">
        <f t="shared" si="3"/>
        <v>5.3763440860215059</v>
      </c>
    </row>
    <row r="38" spans="1:7" x14ac:dyDescent="0.2">
      <c r="A38" t="s">
        <v>38</v>
      </c>
      <c r="B38">
        <v>12</v>
      </c>
      <c r="C38">
        <v>18</v>
      </c>
      <c r="D38">
        <v>8</v>
      </c>
      <c r="E38">
        <v>3474</v>
      </c>
      <c r="F38" s="5">
        <f t="shared" si="2"/>
        <v>3.4542314335060449</v>
      </c>
      <c r="G38" s="5">
        <f t="shared" si="3"/>
        <v>5.1813471502590671</v>
      </c>
    </row>
    <row r="39" spans="1:7" x14ac:dyDescent="0.2">
      <c r="A39" t="s">
        <v>39</v>
      </c>
      <c r="B39">
        <v>28</v>
      </c>
      <c r="C39">
        <v>48</v>
      </c>
      <c r="D39">
        <v>53</v>
      </c>
      <c r="E39">
        <v>9956</v>
      </c>
      <c r="F39" s="5">
        <f t="shared" si="2"/>
        <v>2.8123744475693049</v>
      </c>
      <c r="G39" s="5">
        <f t="shared" si="3"/>
        <v>4.8212133386902369</v>
      </c>
    </row>
    <row r="40" spans="1:7" x14ac:dyDescent="0.2">
      <c r="A40" t="s">
        <v>40</v>
      </c>
      <c r="B40">
        <v>7</v>
      </c>
      <c r="C40">
        <v>8</v>
      </c>
      <c r="D40">
        <v>10</v>
      </c>
      <c r="E40">
        <v>1670</v>
      </c>
      <c r="F40" s="5">
        <f t="shared" si="2"/>
        <v>4.1916167664670656</v>
      </c>
      <c r="G40" s="5">
        <f t="shared" si="3"/>
        <v>4.7904191616766463</v>
      </c>
    </row>
    <row r="41" spans="1:7" x14ac:dyDescent="0.2">
      <c r="A41" t="s">
        <v>41</v>
      </c>
      <c r="B41">
        <v>2</v>
      </c>
      <c r="C41">
        <v>10</v>
      </c>
      <c r="D41">
        <v>6</v>
      </c>
      <c r="E41">
        <v>2106</v>
      </c>
      <c r="F41" s="5">
        <f t="shared" si="2"/>
        <v>0.94966761633428309</v>
      </c>
      <c r="G41" s="5">
        <f t="shared" si="3"/>
        <v>4.7483380816714149</v>
      </c>
    </row>
    <row r="42" spans="1:7" x14ac:dyDescent="0.2">
      <c r="A42" t="s">
        <v>42</v>
      </c>
      <c r="B42">
        <v>6</v>
      </c>
      <c r="C42">
        <v>14</v>
      </c>
      <c r="D42">
        <v>31</v>
      </c>
      <c r="E42">
        <v>2963</v>
      </c>
      <c r="F42" s="5">
        <f t="shared" si="2"/>
        <v>2.0249746878164023</v>
      </c>
      <c r="G42" s="5">
        <f t="shared" si="3"/>
        <v>4.7249409382382721</v>
      </c>
    </row>
    <row r="43" spans="1:7" x14ac:dyDescent="0.2">
      <c r="A43" t="s">
        <v>43</v>
      </c>
      <c r="B43">
        <v>55</v>
      </c>
      <c r="C43">
        <v>44</v>
      </c>
      <c r="D43">
        <v>43</v>
      </c>
      <c r="E43">
        <v>9479</v>
      </c>
      <c r="F43" s="5">
        <f t="shared" si="2"/>
        <v>5.8022998206561871</v>
      </c>
      <c r="G43" s="5">
        <f t="shared" si="3"/>
        <v>4.6418398565249497</v>
      </c>
    </row>
    <row r="44" spans="1:7" x14ac:dyDescent="0.2">
      <c r="A44" t="s">
        <v>44</v>
      </c>
      <c r="B44">
        <v>13</v>
      </c>
      <c r="C44">
        <v>25</v>
      </c>
      <c r="D44">
        <v>34</v>
      </c>
      <c r="E44">
        <v>5606</v>
      </c>
      <c r="F44" s="5">
        <f t="shared" si="2"/>
        <v>2.3189439885836602</v>
      </c>
      <c r="G44" s="5">
        <f t="shared" si="3"/>
        <v>4.4595076703531928</v>
      </c>
    </row>
    <row r="45" spans="1:7" x14ac:dyDescent="0.2">
      <c r="A45" t="s">
        <v>45</v>
      </c>
      <c r="B45">
        <v>36</v>
      </c>
      <c r="C45">
        <v>41</v>
      </c>
      <c r="D45">
        <v>61</v>
      </c>
      <c r="E45">
        <v>9433</v>
      </c>
      <c r="F45" s="5">
        <f t="shared" si="2"/>
        <v>3.816389271705714</v>
      </c>
      <c r="G45" s="5">
        <f t="shared" si="3"/>
        <v>4.3464433372203963</v>
      </c>
    </row>
    <row r="46" spans="1:7" x14ac:dyDescent="0.2">
      <c r="A46" t="s">
        <v>46</v>
      </c>
      <c r="B46">
        <v>8</v>
      </c>
      <c r="C46">
        <v>11</v>
      </c>
      <c r="D46">
        <v>2</v>
      </c>
      <c r="E46">
        <v>2537</v>
      </c>
      <c r="F46" s="5">
        <f t="shared" si="2"/>
        <v>3.1533307055577451</v>
      </c>
      <c r="G46" s="5">
        <f t="shared" si="3"/>
        <v>4.3358297201418994</v>
      </c>
    </row>
    <row r="47" spans="1:7" x14ac:dyDescent="0.2">
      <c r="A47" t="s">
        <v>47</v>
      </c>
      <c r="B47">
        <v>12</v>
      </c>
      <c r="C47">
        <v>14</v>
      </c>
      <c r="D47">
        <v>23</v>
      </c>
      <c r="E47">
        <v>3300</v>
      </c>
      <c r="F47" s="5">
        <f t="shared" si="2"/>
        <v>3.6363636363636362</v>
      </c>
      <c r="G47" s="5">
        <f t="shared" si="3"/>
        <v>4.2424242424242431</v>
      </c>
    </row>
    <row r="48" spans="1:7" x14ac:dyDescent="0.2">
      <c r="A48" t="s">
        <v>48</v>
      </c>
      <c r="B48">
        <v>30</v>
      </c>
      <c r="C48">
        <v>35</v>
      </c>
      <c r="D48">
        <v>22</v>
      </c>
      <c r="E48">
        <v>8304</v>
      </c>
      <c r="F48" s="5">
        <f t="shared" si="2"/>
        <v>3.6127167630057802</v>
      </c>
      <c r="G48" s="5">
        <f t="shared" si="3"/>
        <v>4.2148362235067438</v>
      </c>
    </row>
    <row r="49" spans="1:12" x14ac:dyDescent="0.2">
      <c r="A49" t="s">
        <v>49</v>
      </c>
      <c r="B49">
        <v>13</v>
      </c>
      <c r="C49">
        <v>8</v>
      </c>
      <c r="D49">
        <v>11</v>
      </c>
      <c r="E49">
        <v>1902</v>
      </c>
      <c r="F49" s="5">
        <f t="shared" si="2"/>
        <v>6.8349106203995795</v>
      </c>
      <c r="G49" s="5">
        <f t="shared" si="3"/>
        <v>4.2060988433228177</v>
      </c>
    </row>
    <row r="50" spans="1:12" x14ac:dyDescent="0.2">
      <c r="A50" t="s">
        <v>50</v>
      </c>
      <c r="B50">
        <v>14</v>
      </c>
      <c r="C50">
        <v>16</v>
      </c>
      <c r="D50">
        <v>12</v>
      </c>
      <c r="E50">
        <v>3867</v>
      </c>
      <c r="F50" s="5">
        <f t="shared" si="2"/>
        <v>3.6203775536591674</v>
      </c>
      <c r="G50" s="5">
        <f t="shared" si="3"/>
        <v>4.137574347039048</v>
      </c>
    </row>
    <row r="51" spans="1:12" x14ac:dyDescent="0.2">
      <c r="A51" t="s">
        <v>51</v>
      </c>
      <c r="B51">
        <v>6</v>
      </c>
      <c r="C51">
        <v>12</v>
      </c>
      <c r="D51">
        <v>21</v>
      </c>
      <c r="E51">
        <v>2919</v>
      </c>
      <c r="F51" s="5">
        <f t="shared" si="2"/>
        <v>2.0554984583761562</v>
      </c>
      <c r="G51" s="5">
        <f t="shared" si="3"/>
        <v>4.1109969167523124</v>
      </c>
    </row>
    <row r="52" spans="1:12" x14ac:dyDescent="0.2">
      <c r="A52" t="s">
        <v>52</v>
      </c>
      <c r="B52">
        <v>28</v>
      </c>
      <c r="C52">
        <v>8</v>
      </c>
      <c r="D52">
        <v>11</v>
      </c>
      <c r="E52">
        <v>1960</v>
      </c>
      <c r="F52" s="5">
        <f t="shared" si="2"/>
        <v>14.285714285714285</v>
      </c>
      <c r="G52" s="5">
        <f t="shared" si="3"/>
        <v>4.0816326530612246</v>
      </c>
    </row>
    <row r="53" spans="1:12" x14ac:dyDescent="0.2">
      <c r="A53" t="s">
        <v>118</v>
      </c>
      <c r="B53">
        <v>33</v>
      </c>
      <c r="C53">
        <v>24</v>
      </c>
      <c r="D53">
        <v>26</v>
      </c>
      <c r="E53">
        <v>6442</v>
      </c>
      <c r="F53" s="5">
        <f t="shared" si="2"/>
        <v>5.1226327227569071</v>
      </c>
      <c r="G53" s="5">
        <f t="shared" si="3"/>
        <v>3.725551071095933</v>
      </c>
      <c r="L53" s="1"/>
    </row>
    <row r="54" spans="1:12" x14ac:dyDescent="0.2">
      <c r="A54" t="s">
        <v>53</v>
      </c>
      <c r="B54">
        <v>2</v>
      </c>
      <c r="C54">
        <v>9</v>
      </c>
      <c r="D54">
        <v>0</v>
      </c>
      <c r="E54">
        <v>2424</v>
      </c>
      <c r="F54" s="5">
        <f t="shared" si="2"/>
        <v>0.82508250825082508</v>
      </c>
      <c r="G54" s="5">
        <f t="shared" si="3"/>
        <v>3.7128712871287126</v>
      </c>
    </row>
    <row r="55" spans="1:12" x14ac:dyDescent="0.2">
      <c r="A55" t="s">
        <v>54</v>
      </c>
      <c r="B55">
        <v>4</v>
      </c>
      <c r="C55">
        <v>8</v>
      </c>
      <c r="D55">
        <v>20</v>
      </c>
      <c r="E55">
        <v>2173</v>
      </c>
      <c r="F55" s="5">
        <f t="shared" si="2"/>
        <v>1.8407731247123793</v>
      </c>
      <c r="G55" s="5">
        <f t="shared" si="3"/>
        <v>3.6815462494247586</v>
      </c>
    </row>
    <row r="56" spans="1:12" x14ac:dyDescent="0.2">
      <c r="A56" t="s">
        <v>55</v>
      </c>
      <c r="B56">
        <v>13</v>
      </c>
      <c r="C56">
        <v>9</v>
      </c>
      <c r="D56">
        <v>4</v>
      </c>
      <c r="E56">
        <v>2458</v>
      </c>
      <c r="F56" s="5">
        <f t="shared" si="2"/>
        <v>5.2888527257933271</v>
      </c>
      <c r="G56" s="5">
        <f t="shared" si="3"/>
        <v>3.6615134255492268</v>
      </c>
    </row>
    <row r="57" spans="1:12" x14ac:dyDescent="0.2">
      <c r="A57" t="s">
        <v>56</v>
      </c>
      <c r="B57">
        <v>8</v>
      </c>
      <c r="C57">
        <v>9</v>
      </c>
      <c r="D57">
        <v>4</v>
      </c>
      <c r="E57">
        <v>2485</v>
      </c>
      <c r="F57" s="5">
        <f t="shared" si="2"/>
        <v>3.2193158953722332</v>
      </c>
      <c r="G57" s="5">
        <f t="shared" si="3"/>
        <v>3.6217303822937628</v>
      </c>
    </row>
    <row r="58" spans="1:12" x14ac:dyDescent="0.2">
      <c r="A58" t="s">
        <v>57</v>
      </c>
      <c r="B58">
        <v>7</v>
      </c>
      <c r="C58">
        <v>7</v>
      </c>
      <c r="D58">
        <v>5</v>
      </c>
      <c r="E58">
        <v>1957</v>
      </c>
      <c r="F58" s="5">
        <f t="shared" si="2"/>
        <v>3.5769034236075625</v>
      </c>
      <c r="G58" s="5">
        <f t="shared" si="3"/>
        <v>3.5769034236075625</v>
      </c>
    </row>
    <row r="59" spans="1:12" x14ac:dyDescent="0.2">
      <c r="A59" t="s">
        <v>58</v>
      </c>
      <c r="B59">
        <v>1</v>
      </c>
      <c r="C59">
        <v>15</v>
      </c>
      <c r="D59">
        <v>18</v>
      </c>
      <c r="E59">
        <v>4275</v>
      </c>
      <c r="F59" s="5">
        <f t="shared" si="2"/>
        <v>0.23391812865497078</v>
      </c>
      <c r="G59" s="5">
        <f t="shared" si="3"/>
        <v>3.5087719298245617</v>
      </c>
    </row>
    <row r="60" spans="1:12" x14ac:dyDescent="0.2">
      <c r="A60" t="s">
        <v>59</v>
      </c>
      <c r="B60">
        <v>8</v>
      </c>
      <c r="C60">
        <v>10</v>
      </c>
      <c r="D60">
        <v>11</v>
      </c>
      <c r="E60">
        <v>2979</v>
      </c>
      <c r="F60" s="5">
        <f t="shared" si="2"/>
        <v>2.6854649211144679</v>
      </c>
      <c r="G60" s="5">
        <f t="shared" si="3"/>
        <v>3.3568311513930849</v>
      </c>
    </row>
    <row r="61" spans="1:12" x14ac:dyDescent="0.2">
      <c r="A61" t="s">
        <v>60</v>
      </c>
      <c r="B61">
        <v>13</v>
      </c>
      <c r="C61">
        <v>11</v>
      </c>
      <c r="D61">
        <v>7</v>
      </c>
      <c r="E61">
        <v>3311</v>
      </c>
      <c r="F61" s="5">
        <f t="shared" si="2"/>
        <v>3.926306251887647</v>
      </c>
      <c r="G61" s="5">
        <f t="shared" si="3"/>
        <v>3.3222591362126246</v>
      </c>
    </row>
    <row r="62" spans="1:12" x14ac:dyDescent="0.2">
      <c r="A62" t="s">
        <v>61</v>
      </c>
      <c r="B62">
        <v>9</v>
      </c>
      <c r="C62">
        <v>8</v>
      </c>
      <c r="D62">
        <v>8</v>
      </c>
      <c r="E62">
        <v>2506</v>
      </c>
      <c r="F62" s="5">
        <f t="shared" si="2"/>
        <v>3.5913806863527533</v>
      </c>
      <c r="G62" s="5">
        <f t="shared" si="3"/>
        <v>3.1923383878691145</v>
      </c>
    </row>
    <row r="63" spans="1:12" x14ac:dyDescent="0.2">
      <c r="A63" t="s">
        <v>62</v>
      </c>
      <c r="B63">
        <v>21</v>
      </c>
      <c r="C63">
        <v>16</v>
      </c>
      <c r="D63">
        <v>28</v>
      </c>
      <c r="E63">
        <v>5060</v>
      </c>
      <c r="F63" s="5">
        <f t="shared" si="2"/>
        <v>4.150197628458498</v>
      </c>
      <c r="G63" s="5">
        <f t="shared" si="3"/>
        <v>3.1620553359683794</v>
      </c>
    </row>
    <row r="64" spans="1:12" x14ac:dyDescent="0.2">
      <c r="A64" t="s">
        <v>63</v>
      </c>
      <c r="B64">
        <v>15</v>
      </c>
      <c r="C64">
        <v>10</v>
      </c>
      <c r="D64">
        <v>21</v>
      </c>
      <c r="E64">
        <v>3196</v>
      </c>
      <c r="F64" s="5">
        <f t="shared" si="2"/>
        <v>4.693366708385482</v>
      </c>
      <c r="G64" s="5">
        <f t="shared" si="3"/>
        <v>3.1289111389236544</v>
      </c>
    </row>
    <row r="65" spans="1:7" x14ac:dyDescent="0.2">
      <c r="A65" t="s">
        <v>64</v>
      </c>
      <c r="B65">
        <v>7</v>
      </c>
      <c r="C65">
        <v>5</v>
      </c>
      <c r="D65">
        <v>14</v>
      </c>
      <c r="E65">
        <v>1623</v>
      </c>
      <c r="F65" s="5">
        <f t="shared" si="2"/>
        <v>4.3130006161429444</v>
      </c>
      <c r="G65" s="5">
        <f t="shared" si="3"/>
        <v>3.0807147258163892</v>
      </c>
    </row>
    <row r="66" spans="1:7" x14ac:dyDescent="0.2">
      <c r="A66" t="s">
        <v>65</v>
      </c>
      <c r="B66">
        <v>20</v>
      </c>
      <c r="C66">
        <v>24</v>
      </c>
      <c r="D66">
        <v>26</v>
      </c>
      <c r="E66">
        <v>7943</v>
      </c>
      <c r="F66" s="5">
        <f t="shared" ref="F66:F97" si="4">(B66/E66)*1000</f>
        <v>2.517940324814302</v>
      </c>
      <c r="G66" s="5">
        <f t="shared" ref="G66:G97" si="5">(C66/E66)*1000</f>
        <v>3.0215283897771621</v>
      </c>
    </row>
    <row r="67" spans="1:7" x14ac:dyDescent="0.2">
      <c r="A67" t="s">
        <v>66</v>
      </c>
      <c r="B67">
        <v>5</v>
      </c>
      <c r="C67">
        <v>7</v>
      </c>
      <c r="D67">
        <v>4</v>
      </c>
      <c r="E67">
        <v>2329</v>
      </c>
      <c r="F67" s="5">
        <f t="shared" si="4"/>
        <v>2.1468441391155002</v>
      </c>
      <c r="G67" s="5">
        <f t="shared" si="5"/>
        <v>3.0055817947617003</v>
      </c>
    </row>
    <row r="68" spans="1:7" x14ac:dyDescent="0.2">
      <c r="A68" t="s">
        <v>67</v>
      </c>
      <c r="B68">
        <v>3</v>
      </c>
      <c r="C68">
        <v>11</v>
      </c>
      <c r="D68">
        <v>20</v>
      </c>
      <c r="E68">
        <v>3718</v>
      </c>
      <c r="F68" s="5">
        <f t="shared" si="4"/>
        <v>0.80688542227003768</v>
      </c>
      <c r="G68" s="5">
        <f t="shared" si="5"/>
        <v>2.9585798816568047</v>
      </c>
    </row>
    <row r="69" spans="1:7" x14ac:dyDescent="0.2">
      <c r="A69" t="s">
        <v>68</v>
      </c>
      <c r="B69">
        <v>29</v>
      </c>
      <c r="C69">
        <v>28</v>
      </c>
      <c r="D69">
        <v>20</v>
      </c>
      <c r="E69">
        <v>9538</v>
      </c>
      <c r="F69" s="5">
        <f t="shared" si="4"/>
        <v>3.0404697001467813</v>
      </c>
      <c r="G69" s="5">
        <f t="shared" si="5"/>
        <v>2.9356259173830992</v>
      </c>
    </row>
    <row r="70" spans="1:7" x14ac:dyDescent="0.2">
      <c r="A70" t="s">
        <v>69</v>
      </c>
      <c r="B70">
        <v>17</v>
      </c>
      <c r="C70">
        <v>41</v>
      </c>
      <c r="D70">
        <v>29</v>
      </c>
      <c r="E70">
        <v>14006</v>
      </c>
      <c r="F70" s="5">
        <f t="shared" si="4"/>
        <v>1.2137655290589746</v>
      </c>
      <c r="G70" s="5">
        <f t="shared" si="5"/>
        <v>2.9273168642010567</v>
      </c>
    </row>
    <row r="71" spans="1:7" x14ac:dyDescent="0.2">
      <c r="A71" t="s">
        <v>70</v>
      </c>
      <c r="B71">
        <v>17</v>
      </c>
      <c r="C71">
        <v>9</v>
      </c>
      <c r="D71">
        <v>16</v>
      </c>
      <c r="E71">
        <v>3207</v>
      </c>
      <c r="F71" s="5">
        <f t="shared" si="4"/>
        <v>5.3009042719052069</v>
      </c>
      <c r="G71" s="5">
        <f t="shared" si="5"/>
        <v>2.8063610851262859</v>
      </c>
    </row>
    <row r="72" spans="1:7" x14ac:dyDescent="0.2">
      <c r="A72" t="s">
        <v>71</v>
      </c>
      <c r="B72">
        <v>12</v>
      </c>
      <c r="C72">
        <v>6</v>
      </c>
      <c r="D72">
        <v>2</v>
      </c>
      <c r="E72">
        <v>2169</v>
      </c>
      <c r="F72" s="5">
        <f t="shared" si="4"/>
        <v>5.532503457814661</v>
      </c>
      <c r="G72" s="5">
        <f t="shared" si="5"/>
        <v>2.7662517289073305</v>
      </c>
    </row>
    <row r="73" spans="1:7" x14ac:dyDescent="0.2">
      <c r="A73" t="s">
        <v>72</v>
      </c>
      <c r="B73">
        <v>5</v>
      </c>
      <c r="C73">
        <v>5</v>
      </c>
      <c r="D73">
        <v>1</v>
      </c>
      <c r="E73">
        <v>1994</v>
      </c>
      <c r="F73" s="5">
        <f t="shared" si="4"/>
        <v>2.5075225677031092</v>
      </c>
      <c r="G73" s="5">
        <f t="shared" si="5"/>
        <v>2.5075225677031092</v>
      </c>
    </row>
    <row r="74" spans="1:7" x14ac:dyDescent="0.2">
      <c r="A74" t="s">
        <v>73</v>
      </c>
      <c r="B74">
        <v>3</v>
      </c>
      <c r="C74">
        <v>1</v>
      </c>
      <c r="D74">
        <v>5</v>
      </c>
      <c r="E74">
        <v>402</v>
      </c>
      <c r="F74" s="5">
        <f t="shared" si="4"/>
        <v>7.4626865671641793</v>
      </c>
      <c r="G74" s="5">
        <f t="shared" si="5"/>
        <v>2.4875621890547261</v>
      </c>
    </row>
    <row r="75" spans="1:7" x14ac:dyDescent="0.2">
      <c r="A75" t="s">
        <v>74</v>
      </c>
      <c r="B75">
        <v>4</v>
      </c>
      <c r="C75">
        <v>4</v>
      </c>
      <c r="D75">
        <v>5</v>
      </c>
      <c r="E75">
        <v>1619</v>
      </c>
      <c r="F75" s="5">
        <f t="shared" si="4"/>
        <v>2.4706609017912293</v>
      </c>
      <c r="G75" s="5">
        <f t="shared" si="5"/>
        <v>2.4706609017912293</v>
      </c>
    </row>
    <row r="76" spans="1:7" x14ac:dyDescent="0.2">
      <c r="A76" t="s">
        <v>75</v>
      </c>
      <c r="B76">
        <v>18</v>
      </c>
      <c r="C76">
        <v>9</v>
      </c>
      <c r="D76">
        <v>7</v>
      </c>
      <c r="E76">
        <v>3668</v>
      </c>
      <c r="F76" s="5">
        <f t="shared" si="4"/>
        <v>4.9073064340239911</v>
      </c>
      <c r="G76" s="5">
        <f t="shared" si="5"/>
        <v>2.4536532170119956</v>
      </c>
    </row>
    <row r="77" spans="1:7" x14ac:dyDescent="0.2">
      <c r="A77" t="s">
        <v>76</v>
      </c>
      <c r="B77">
        <v>32</v>
      </c>
      <c r="C77">
        <v>37</v>
      </c>
      <c r="D77">
        <v>40</v>
      </c>
      <c r="E77">
        <v>16067</v>
      </c>
      <c r="F77" s="5">
        <f t="shared" si="4"/>
        <v>1.9916599240679655</v>
      </c>
      <c r="G77" s="5">
        <f t="shared" si="5"/>
        <v>2.3028567872035852</v>
      </c>
    </row>
    <row r="78" spans="1:7" x14ac:dyDescent="0.2">
      <c r="A78" t="s">
        <v>77</v>
      </c>
      <c r="B78">
        <v>16</v>
      </c>
      <c r="C78">
        <v>10</v>
      </c>
      <c r="D78">
        <v>9</v>
      </c>
      <c r="E78">
        <v>4433</v>
      </c>
      <c r="F78" s="5">
        <f t="shared" si="4"/>
        <v>3.6092939318745771</v>
      </c>
      <c r="G78" s="5">
        <f t="shared" si="5"/>
        <v>2.2558087074216107</v>
      </c>
    </row>
    <row r="79" spans="1:7" x14ac:dyDescent="0.2">
      <c r="A79" t="s">
        <v>78</v>
      </c>
      <c r="B79">
        <v>17</v>
      </c>
      <c r="C79">
        <v>7</v>
      </c>
      <c r="D79">
        <v>11</v>
      </c>
      <c r="E79">
        <v>3104</v>
      </c>
      <c r="F79" s="5">
        <f t="shared" si="4"/>
        <v>5.4768041237113394</v>
      </c>
      <c r="G79" s="5">
        <f t="shared" si="5"/>
        <v>2.2551546391752577</v>
      </c>
    </row>
    <row r="80" spans="1:7" x14ac:dyDescent="0.2">
      <c r="A80" t="s">
        <v>79</v>
      </c>
      <c r="B80">
        <v>6</v>
      </c>
      <c r="C80">
        <v>5</v>
      </c>
      <c r="D80">
        <v>1</v>
      </c>
      <c r="E80">
        <v>2338</v>
      </c>
      <c r="F80" s="5">
        <f t="shared" si="4"/>
        <v>2.5662959794696323</v>
      </c>
      <c r="G80" s="5">
        <f t="shared" si="5"/>
        <v>2.1385799828913603</v>
      </c>
    </row>
    <row r="81" spans="1:7" x14ac:dyDescent="0.2">
      <c r="A81" t="s">
        <v>80</v>
      </c>
      <c r="B81">
        <v>3</v>
      </c>
      <c r="C81">
        <v>8</v>
      </c>
      <c r="D81">
        <v>6</v>
      </c>
      <c r="E81">
        <v>3806</v>
      </c>
      <c r="F81" s="5">
        <f t="shared" si="4"/>
        <v>0.78822911192853395</v>
      </c>
      <c r="G81" s="5">
        <f t="shared" si="5"/>
        <v>2.1019442984760901</v>
      </c>
    </row>
    <row r="82" spans="1:7" x14ac:dyDescent="0.2">
      <c r="A82" t="s">
        <v>81</v>
      </c>
      <c r="B82">
        <v>3</v>
      </c>
      <c r="C82">
        <v>7</v>
      </c>
      <c r="D82">
        <v>14</v>
      </c>
      <c r="E82">
        <v>3346</v>
      </c>
      <c r="F82" s="5">
        <f t="shared" si="4"/>
        <v>0.89659294680215185</v>
      </c>
      <c r="G82" s="5">
        <f t="shared" si="5"/>
        <v>2.0920502092050208</v>
      </c>
    </row>
    <row r="83" spans="1:7" x14ac:dyDescent="0.2">
      <c r="A83" t="s">
        <v>82</v>
      </c>
      <c r="B83">
        <v>3</v>
      </c>
      <c r="C83">
        <v>6</v>
      </c>
      <c r="D83">
        <v>4</v>
      </c>
      <c r="E83">
        <v>3014</v>
      </c>
      <c r="F83" s="5">
        <f t="shared" si="4"/>
        <v>0.9953550099535502</v>
      </c>
      <c r="G83" s="5">
        <f t="shared" si="5"/>
        <v>1.9907100199071004</v>
      </c>
    </row>
    <row r="84" spans="1:7" x14ac:dyDescent="0.2">
      <c r="A84" t="s">
        <v>83</v>
      </c>
      <c r="B84">
        <v>9</v>
      </c>
      <c r="C84">
        <v>8</v>
      </c>
      <c r="D84">
        <v>10</v>
      </c>
      <c r="E84">
        <v>4330</v>
      </c>
      <c r="F84" s="5">
        <f t="shared" si="4"/>
        <v>2.0785219399538106</v>
      </c>
      <c r="G84" s="5">
        <f t="shared" si="5"/>
        <v>1.8475750577367205</v>
      </c>
    </row>
    <row r="85" spans="1:7" x14ac:dyDescent="0.2">
      <c r="A85" t="s">
        <v>84</v>
      </c>
      <c r="B85">
        <v>2</v>
      </c>
      <c r="C85">
        <v>6</v>
      </c>
      <c r="D85">
        <v>2</v>
      </c>
      <c r="E85">
        <v>3366</v>
      </c>
      <c r="F85" s="5">
        <f t="shared" si="4"/>
        <v>0.59417706476530008</v>
      </c>
      <c r="G85" s="5">
        <f t="shared" si="5"/>
        <v>1.7825311942959001</v>
      </c>
    </row>
    <row r="86" spans="1:7" x14ac:dyDescent="0.2">
      <c r="A86" t="s">
        <v>85</v>
      </c>
      <c r="B86">
        <v>5</v>
      </c>
      <c r="C86">
        <v>3</v>
      </c>
      <c r="D86">
        <v>2</v>
      </c>
      <c r="E86">
        <v>1973</v>
      </c>
      <c r="F86" s="5">
        <f t="shared" si="4"/>
        <v>2.5342118601115051</v>
      </c>
      <c r="G86" s="5">
        <f t="shared" si="5"/>
        <v>1.5205271160669034</v>
      </c>
    </row>
    <row r="87" spans="1:7" x14ac:dyDescent="0.2">
      <c r="A87" t="s">
        <v>86</v>
      </c>
      <c r="B87">
        <v>2</v>
      </c>
      <c r="C87">
        <v>7</v>
      </c>
      <c r="D87">
        <v>12</v>
      </c>
      <c r="E87">
        <v>4859</v>
      </c>
      <c r="F87" s="5">
        <f t="shared" si="4"/>
        <v>0.41160732661041366</v>
      </c>
      <c r="G87" s="5">
        <f t="shared" si="5"/>
        <v>1.4406256431364479</v>
      </c>
    </row>
    <row r="88" spans="1:7" x14ac:dyDescent="0.2">
      <c r="A88" t="s">
        <v>87</v>
      </c>
      <c r="B88">
        <v>6</v>
      </c>
      <c r="C88">
        <v>4</v>
      </c>
      <c r="D88">
        <v>5</v>
      </c>
      <c r="E88">
        <v>3206</v>
      </c>
      <c r="F88" s="5">
        <f t="shared" si="4"/>
        <v>1.8714909544603868</v>
      </c>
      <c r="G88" s="5">
        <f t="shared" si="5"/>
        <v>1.2476606363069245</v>
      </c>
    </row>
    <row r="89" spans="1:7" x14ac:dyDescent="0.2">
      <c r="A89" t="s">
        <v>88</v>
      </c>
      <c r="B89">
        <v>6</v>
      </c>
      <c r="C89">
        <v>4</v>
      </c>
      <c r="D89">
        <v>6</v>
      </c>
      <c r="E89">
        <v>3319</v>
      </c>
      <c r="F89" s="5">
        <f t="shared" si="4"/>
        <v>1.8077734257306419</v>
      </c>
      <c r="G89" s="5">
        <f t="shared" si="5"/>
        <v>1.2051822838204278</v>
      </c>
    </row>
    <row r="90" spans="1:7" x14ac:dyDescent="0.2">
      <c r="A90" t="s">
        <v>89</v>
      </c>
      <c r="B90">
        <v>3</v>
      </c>
      <c r="C90">
        <v>4</v>
      </c>
      <c r="D90">
        <v>4</v>
      </c>
      <c r="E90">
        <v>3371</v>
      </c>
      <c r="F90" s="5">
        <f t="shared" si="4"/>
        <v>0.88994363690299616</v>
      </c>
      <c r="G90" s="5">
        <f t="shared" si="5"/>
        <v>1.1865915158706617</v>
      </c>
    </row>
    <row r="91" spans="1:7" x14ac:dyDescent="0.2">
      <c r="A91" t="s">
        <v>90</v>
      </c>
      <c r="B91">
        <v>2</v>
      </c>
      <c r="C91">
        <v>3</v>
      </c>
      <c r="D91">
        <v>2</v>
      </c>
      <c r="E91">
        <v>2653</v>
      </c>
      <c r="F91" s="5">
        <f t="shared" si="4"/>
        <v>0.7538635506973238</v>
      </c>
      <c r="G91" s="5">
        <f t="shared" si="5"/>
        <v>1.1307953260459858</v>
      </c>
    </row>
    <row r="92" spans="1:7" x14ac:dyDescent="0.2">
      <c r="A92" t="s">
        <v>91</v>
      </c>
      <c r="B92">
        <v>5</v>
      </c>
      <c r="C92">
        <v>4</v>
      </c>
      <c r="D92">
        <v>1</v>
      </c>
      <c r="E92">
        <v>3549</v>
      </c>
      <c r="F92" s="5">
        <f t="shared" si="4"/>
        <v>1.4088475626937165</v>
      </c>
      <c r="G92" s="5">
        <f t="shared" si="5"/>
        <v>1.1270780501549731</v>
      </c>
    </row>
    <row r="93" spans="1:7" x14ac:dyDescent="0.2">
      <c r="A93" t="s">
        <v>92</v>
      </c>
      <c r="B93">
        <v>11</v>
      </c>
      <c r="C93">
        <v>6</v>
      </c>
      <c r="D93">
        <v>1</v>
      </c>
      <c r="E93">
        <v>5384</v>
      </c>
      <c r="F93" s="5">
        <f t="shared" si="4"/>
        <v>2.0430906389301637</v>
      </c>
      <c r="G93" s="5">
        <f t="shared" si="5"/>
        <v>1.1144130757800892</v>
      </c>
    </row>
    <row r="94" spans="1:7" x14ac:dyDescent="0.2">
      <c r="A94" t="s">
        <v>93</v>
      </c>
      <c r="B94">
        <v>12</v>
      </c>
      <c r="C94">
        <v>8</v>
      </c>
      <c r="D94">
        <v>13</v>
      </c>
      <c r="E94">
        <v>7264</v>
      </c>
      <c r="F94" s="5">
        <f t="shared" si="4"/>
        <v>1.6519823788546255</v>
      </c>
      <c r="G94" s="5">
        <f t="shared" si="5"/>
        <v>1.1013215859030838</v>
      </c>
    </row>
    <row r="95" spans="1:7" x14ac:dyDescent="0.2">
      <c r="A95" t="s">
        <v>94</v>
      </c>
      <c r="B95">
        <v>7</v>
      </c>
      <c r="C95">
        <v>4</v>
      </c>
      <c r="D95">
        <v>6</v>
      </c>
      <c r="E95">
        <v>3963</v>
      </c>
      <c r="F95" s="5">
        <f t="shared" si="4"/>
        <v>1.7663386323492303</v>
      </c>
      <c r="G95" s="5">
        <f t="shared" si="5"/>
        <v>1.0093363613424173</v>
      </c>
    </row>
    <row r="96" spans="1:7" x14ac:dyDescent="0.2">
      <c r="A96" t="s">
        <v>95</v>
      </c>
      <c r="B96">
        <v>2</v>
      </c>
      <c r="C96">
        <v>2</v>
      </c>
      <c r="D96">
        <v>0</v>
      </c>
      <c r="E96">
        <v>2039</v>
      </c>
      <c r="F96" s="5">
        <f t="shared" si="4"/>
        <v>0.98087297694948505</v>
      </c>
      <c r="G96" s="5">
        <f t="shared" si="5"/>
        <v>0.98087297694948505</v>
      </c>
    </row>
    <row r="97" spans="1:7" x14ac:dyDescent="0.2">
      <c r="A97" t="s">
        <v>96</v>
      </c>
      <c r="B97">
        <v>3</v>
      </c>
      <c r="C97">
        <v>3</v>
      </c>
      <c r="D97">
        <v>2</v>
      </c>
      <c r="E97">
        <v>3411</v>
      </c>
      <c r="F97" s="5">
        <f t="shared" si="4"/>
        <v>0.87950747581354449</v>
      </c>
      <c r="G97" s="5">
        <f t="shared" si="5"/>
        <v>0.87950747581354449</v>
      </c>
    </row>
    <row r="98" spans="1:7" x14ac:dyDescent="0.2">
      <c r="A98" t="s">
        <v>97</v>
      </c>
      <c r="B98">
        <v>12</v>
      </c>
      <c r="C98">
        <v>3</v>
      </c>
      <c r="D98">
        <v>2</v>
      </c>
      <c r="E98">
        <v>3482</v>
      </c>
      <c r="F98" s="5">
        <f t="shared" ref="F98:F111" si="6">(B98/E98)*1000</f>
        <v>3.4462952326249283</v>
      </c>
      <c r="G98" s="5">
        <f t="shared" ref="G98:G111" si="7">(C98/E98)*1000</f>
        <v>0.86157380815623208</v>
      </c>
    </row>
    <row r="99" spans="1:7" x14ac:dyDescent="0.2">
      <c r="A99" t="s">
        <v>98</v>
      </c>
      <c r="B99">
        <v>1</v>
      </c>
      <c r="C99">
        <v>1</v>
      </c>
      <c r="D99">
        <v>2</v>
      </c>
      <c r="E99">
        <v>1427</v>
      </c>
      <c r="F99" s="5">
        <f t="shared" si="6"/>
        <v>0.70077084793272593</v>
      </c>
      <c r="G99" s="5">
        <f t="shared" si="7"/>
        <v>0.70077084793272593</v>
      </c>
    </row>
    <row r="100" spans="1:7" x14ac:dyDescent="0.2">
      <c r="A100" t="s">
        <v>99</v>
      </c>
      <c r="B100">
        <v>3</v>
      </c>
      <c r="C100">
        <v>3</v>
      </c>
      <c r="D100">
        <v>3</v>
      </c>
      <c r="E100">
        <v>4449</v>
      </c>
      <c r="F100" s="5">
        <f t="shared" si="6"/>
        <v>0.67430883344571813</v>
      </c>
      <c r="G100" s="5">
        <f t="shared" si="7"/>
        <v>0.67430883344571813</v>
      </c>
    </row>
    <row r="101" spans="1:7" x14ac:dyDescent="0.2">
      <c r="A101" t="s">
        <v>100</v>
      </c>
      <c r="B101">
        <v>1</v>
      </c>
      <c r="C101">
        <v>2</v>
      </c>
      <c r="D101">
        <v>2</v>
      </c>
      <c r="E101">
        <v>3186</v>
      </c>
      <c r="F101" s="5">
        <f t="shared" si="6"/>
        <v>0.31387319522912743</v>
      </c>
      <c r="G101" s="5">
        <f t="shared" si="7"/>
        <v>0.62774639045825487</v>
      </c>
    </row>
    <row r="102" spans="1:7" x14ac:dyDescent="0.2">
      <c r="A102" t="s">
        <v>101</v>
      </c>
      <c r="B102">
        <v>6</v>
      </c>
      <c r="C102">
        <v>2</v>
      </c>
      <c r="D102">
        <v>3</v>
      </c>
      <c r="E102">
        <v>3643</v>
      </c>
      <c r="F102" s="5">
        <f t="shared" si="6"/>
        <v>1.6469942355201759</v>
      </c>
      <c r="G102" s="5">
        <f t="shared" si="7"/>
        <v>0.54899807850672522</v>
      </c>
    </row>
    <row r="103" spans="1:7" x14ac:dyDescent="0.2">
      <c r="A103" t="s">
        <v>102</v>
      </c>
      <c r="B103">
        <v>5</v>
      </c>
      <c r="C103">
        <v>1</v>
      </c>
      <c r="D103">
        <v>6</v>
      </c>
      <c r="E103">
        <v>1874</v>
      </c>
      <c r="F103" s="5">
        <f t="shared" si="6"/>
        <v>2.6680896478121667</v>
      </c>
      <c r="G103" s="5">
        <f t="shared" si="7"/>
        <v>0.53361792956243337</v>
      </c>
    </row>
    <row r="104" spans="1:7" x14ac:dyDescent="0.2">
      <c r="A104" t="s">
        <v>103</v>
      </c>
      <c r="B104">
        <v>6</v>
      </c>
      <c r="C104">
        <v>2</v>
      </c>
      <c r="D104">
        <v>5</v>
      </c>
      <c r="E104">
        <v>4196</v>
      </c>
      <c r="F104" s="5">
        <f t="shared" si="6"/>
        <v>1.4299332697807434</v>
      </c>
      <c r="G104" s="5">
        <f t="shared" si="7"/>
        <v>0.47664442326024786</v>
      </c>
    </row>
    <row r="105" spans="1:7" x14ac:dyDescent="0.2">
      <c r="A105" t="s">
        <v>104</v>
      </c>
      <c r="B105">
        <v>3</v>
      </c>
      <c r="C105">
        <v>1</v>
      </c>
      <c r="D105">
        <v>8</v>
      </c>
      <c r="E105">
        <v>2869</v>
      </c>
      <c r="F105" s="5">
        <f t="shared" si="6"/>
        <v>1.0456605088881143</v>
      </c>
      <c r="G105" s="5">
        <f t="shared" si="7"/>
        <v>0.34855350296270476</v>
      </c>
    </row>
    <row r="106" spans="1:7" x14ac:dyDescent="0.2">
      <c r="A106" t="s">
        <v>105</v>
      </c>
      <c r="B106">
        <v>0</v>
      </c>
      <c r="C106">
        <v>1</v>
      </c>
      <c r="D106">
        <v>0</v>
      </c>
      <c r="E106">
        <v>3020</v>
      </c>
      <c r="F106" s="5">
        <f t="shared" si="6"/>
        <v>0</v>
      </c>
      <c r="G106" s="5">
        <f t="shared" si="7"/>
        <v>0.33112582781456956</v>
      </c>
    </row>
    <row r="107" spans="1:7" x14ac:dyDescent="0.2">
      <c r="A107" t="s">
        <v>106</v>
      </c>
      <c r="B107">
        <v>1</v>
      </c>
      <c r="C107">
        <v>1</v>
      </c>
      <c r="D107">
        <v>2</v>
      </c>
      <c r="E107">
        <v>4607</v>
      </c>
      <c r="F107" s="5">
        <f t="shared" si="6"/>
        <v>0.21706099413935315</v>
      </c>
      <c r="G107" s="5">
        <f t="shared" si="7"/>
        <v>0.21706099413935315</v>
      </c>
    </row>
    <row r="108" spans="1:7" x14ac:dyDescent="0.2">
      <c r="A108" t="s">
        <v>107</v>
      </c>
      <c r="B108">
        <v>0</v>
      </c>
      <c r="C108">
        <v>1</v>
      </c>
      <c r="D108">
        <v>2</v>
      </c>
      <c r="E108">
        <v>4964</v>
      </c>
      <c r="F108" s="5">
        <f t="shared" si="6"/>
        <v>0</v>
      </c>
      <c r="G108" s="5">
        <f t="shared" si="7"/>
        <v>0.20145044319097502</v>
      </c>
    </row>
    <row r="109" spans="1:7" x14ac:dyDescent="0.2">
      <c r="A109" t="s">
        <v>108</v>
      </c>
      <c r="B109">
        <v>8</v>
      </c>
      <c r="C109">
        <v>0</v>
      </c>
      <c r="D109">
        <v>6</v>
      </c>
      <c r="E109">
        <v>3111</v>
      </c>
      <c r="F109" s="5">
        <f t="shared" si="6"/>
        <v>2.5715204114432657</v>
      </c>
      <c r="G109" s="5">
        <f t="shared" si="7"/>
        <v>0</v>
      </c>
    </row>
    <row r="110" spans="1:7" x14ac:dyDescent="0.2">
      <c r="A110" t="s">
        <v>109</v>
      </c>
      <c r="B110">
        <v>1</v>
      </c>
      <c r="C110">
        <v>0</v>
      </c>
      <c r="D110">
        <v>1</v>
      </c>
      <c r="E110">
        <v>3764</v>
      </c>
      <c r="F110" s="5">
        <f t="shared" si="6"/>
        <v>0.26567481402763016</v>
      </c>
      <c r="G110" s="5">
        <f t="shared" si="7"/>
        <v>0</v>
      </c>
    </row>
    <row r="111" spans="1:7" x14ac:dyDescent="0.2">
      <c r="A111" t="s">
        <v>110</v>
      </c>
      <c r="B111">
        <v>0</v>
      </c>
      <c r="C111">
        <v>0</v>
      </c>
      <c r="D111">
        <v>0</v>
      </c>
      <c r="E111">
        <v>3063</v>
      </c>
      <c r="F111" s="5">
        <f t="shared" si="6"/>
        <v>0</v>
      </c>
      <c r="G111" s="5">
        <f t="shared" si="7"/>
        <v>0</v>
      </c>
    </row>
    <row r="112" spans="1:7" x14ac:dyDescent="0.2">
      <c r="F112" s="1"/>
      <c r="G112" s="1"/>
    </row>
    <row r="113" spans="2:7" x14ac:dyDescent="0.2">
      <c r="B113">
        <f>SUM(B2:B111)</f>
        <v>1897</v>
      </c>
      <c r="C113">
        <f>SUM(C2:C111)</f>
        <v>2243</v>
      </c>
      <c r="D113">
        <f>SUM(D2:D111)</f>
        <v>2286</v>
      </c>
      <c r="E113">
        <f>SUM(E2:E111)</f>
        <v>471326</v>
      </c>
      <c r="F113" s="1">
        <f>(B113/E113)*1000</f>
        <v>4.0248150961330378</v>
      </c>
      <c r="G113" s="1">
        <f>(C113/E113)*1000</f>
        <v>4.7589142122437549</v>
      </c>
    </row>
    <row r="114" spans="2:7" x14ac:dyDescent="0.2">
      <c r="F114" s="5"/>
      <c r="G114" s="5"/>
    </row>
    <row r="115" spans="2:7" x14ac:dyDescent="0.2">
      <c r="F115" s="5"/>
      <c r="G115" s="5"/>
    </row>
    <row r="116" spans="2:7" x14ac:dyDescent="0.2">
      <c r="B116" t="s">
        <v>117</v>
      </c>
      <c r="C116" s="2">
        <f>(C113-B113)/B113</f>
        <v>0.18239325250395361</v>
      </c>
      <c r="F116" s="5"/>
      <c r="G116" s="5"/>
    </row>
    <row r="117" spans="2:7" x14ac:dyDescent="0.2">
      <c r="F117" s="5"/>
      <c r="G117" s="5"/>
    </row>
    <row r="118" spans="2:7" x14ac:dyDescent="0.2">
      <c r="F118" s="5"/>
      <c r="G118" s="5"/>
    </row>
    <row r="119" spans="2:7" x14ac:dyDescent="0.2">
      <c r="F119" s="5"/>
      <c r="G119" s="5"/>
    </row>
    <row r="120" spans="2:7" x14ac:dyDescent="0.2">
      <c r="F120" s="5"/>
      <c r="G120" s="5"/>
    </row>
    <row r="121" spans="2:7" x14ac:dyDescent="0.2">
      <c r="F121" s="5"/>
      <c r="G121" s="5"/>
    </row>
  </sheetData>
  <sortState ref="A2:H111">
    <sortCondition descending="1" ref="G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"/>
  <sheetViews>
    <sheetView tabSelected="1" topLeftCell="A52" workbookViewId="0">
      <selection activeCell="A85" sqref="A85"/>
    </sheetView>
  </sheetViews>
  <sheetFormatPr defaultRowHeight="12.75" x14ac:dyDescent="0.2"/>
  <cols>
    <col min="1" max="1" width="36" customWidth="1"/>
    <col min="2" max="2" width="18.7109375" customWidth="1"/>
    <col min="3" max="3" width="19" customWidth="1"/>
    <col min="4" max="4" width="20.42578125" customWidth="1"/>
    <col min="5" max="5" width="20.7109375" customWidth="1"/>
    <col min="6" max="6" width="27.140625" customWidth="1"/>
    <col min="7" max="7" width="18.42578125" style="2" customWidth="1"/>
  </cols>
  <sheetData>
    <row r="1" spans="1:7" ht="25.5" customHeight="1" x14ac:dyDescent="0.2">
      <c r="A1" t="s">
        <v>0</v>
      </c>
      <c r="B1" s="3" t="s">
        <v>119</v>
      </c>
      <c r="C1" s="3" t="s">
        <v>120</v>
      </c>
      <c r="D1" s="3" t="s">
        <v>121</v>
      </c>
      <c r="E1" t="s">
        <v>114</v>
      </c>
      <c r="F1" t="s">
        <v>115</v>
      </c>
      <c r="G1" s="2" t="s">
        <v>116</v>
      </c>
    </row>
    <row r="2" spans="1:7" ht="12.6" customHeight="1" x14ac:dyDescent="0.2">
      <c r="A2" t="s">
        <v>101</v>
      </c>
      <c r="B2">
        <v>6</v>
      </c>
      <c r="C2">
        <v>2</v>
      </c>
      <c r="D2">
        <v>3</v>
      </c>
      <c r="E2">
        <f t="shared" ref="E2:E33" si="0">SUM(B2:D2)</f>
        <v>11</v>
      </c>
      <c r="F2">
        <v>2</v>
      </c>
      <c r="G2" s="2">
        <f t="shared" ref="G2:G33" si="1">F2/(SUM(B2:D2))</f>
        <v>0.18181818181818182</v>
      </c>
    </row>
    <row r="3" spans="1:7" ht="12.6" customHeight="1" x14ac:dyDescent="0.2">
      <c r="A3" t="s">
        <v>104</v>
      </c>
      <c r="B3">
        <v>3</v>
      </c>
      <c r="C3">
        <v>1</v>
      </c>
      <c r="D3">
        <v>8</v>
      </c>
      <c r="E3">
        <f t="shared" si="0"/>
        <v>12</v>
      </c>
      <c r="F3">
        <v>3</v>
      </c>
      <c r="G3" s="2">
        <f t="shared" si="1"/>
        <v>0.25</v>
      </c>
    </row>
    <row r="4" spans="1:7" ht="12.6" customHeight="1" x14ac:dyDescent="0.2">
      <c r="A4" t="s">
        <v>37</v>
      </c>
      <c r="B4">
        <v>5</v>
      </c>
      <c r="C4">
        <v>12</v>
      </c>
      <c r="D4">
        <v>2</v>
      </c>
      <c r="E4">
        <f t="shared" si="0"/>
        <v>19</v>
      </c>
      <c r="F4">
        <v>1</v>
      </c>
      <c r="G4" s="2">
        <f t="shared" si="1"/>
        <v>5.2631578947368418E-2</v>
      </c>
    </row>
    <row r="5" spans="1:7" ht="12.6" customHeight="1" x14ac:dyDescent="0.2">
      <c r="A5" t="s">
        <v>108</v>
      </c>
      <c r="B5">
        <v>8</v>
      </c>
      <c r="C5">
        <v>0</v>
      </c>
      <c r="D5">
        <v>6</v>
      </c>
      <c r="E5">
        <f t="shared" si="0"/>
        <v>14</v>
      </c>
      <c r="F5">
        <v>4</v>
      </c>
      <c r="G5" s="2">
        <f t="shared" si="1"/>
        <v>0.2857142857142857</v>
      </c>
    </row>
    <row r="6" spans="1:7" ht="12.6" customHeight="1" x14ac:dyDescent="0.2">
      <c r="A6" t="s">
        <v>76</v>
      </c>
      <c r="B6">
        <v>32</v>
      </c>
      <c r="C6">
        <v>37</v>
      </c>
      <c r="D6">
        <v>40</v>
      </c>
      <c r="E6">
        <f t="shared" si="0"/>
        <v>109</v>
      </c>
      <c r="F6">
        <v>21</v>
      </c>
      <c r="G6" s="2">
        <f t="shared" si="1"/>
        <v>0.19266055045871561</v>
      </c>
    </row>
    <row r="7" spans="1:7" ht="12.6" customHeight="1" x14ac:dyDescent="0.2">
      <c r="A7" t="s">
        <v>52</v>
      </c>
      <c r="B7">
        <v>28</v>
      </c>
      <c r="C7">
        <v>8</v>
      </c>
      <c r="D7">
        <v>11</v>
      </c>
      <c r="E7">
        <f t="shared" si="0"/>
        <v>47</v>
      </c>
      <c r="F7">
        <v>23</v>
      </c>
      <c r="G7" s="2">
        <f t="shared" si="1"/>
        <v>0.48936170212765956</v>
      </c>
    </row>
    <row r="8" spans="1:7" ht="12.6" customHeight="1" x14ac:dyDescent="0.2">
      <c r="A8" t="s">
        <v>98</v>
      </c>
      <c r="B8">
        <v>1</v>
      </c>
      <c r="C8">
        <v>1</v>
      </c>
      <c r="D8">
        <v>2</v>
      </c>
      <c r="E8">
        <f t="shared" si="0"/>
        <v>4</v>
      </c>
      <c r="F8">
        <v>1</v>
      </c>
      <c r="G8" s="2">
        <f t="shared" si="1"/>
        <v>0.25</v>
      </c>
    </row>
    <row r="9" spans="1:7" ht="12.6" customHeight="1" x14ac:dyDescent="0.2">
      <c r="A9" t="s">
        <v>12</v>
      </c>
      <c r="B9">
        <v>30</v>
      </c>
      <c r="C9">
        <v>27</v>
      </c>
      <c r="D9">
        <v>64</v>
      </c>
      <c r="E9">
        <f t="shared" si="0"/>
        <v>121</v>
      </c>
      <c r="F9">
        <v>3</v>
      </c>
      <c r="G9" s="2">
        <f t="shared" si="1"/>
        <v>2.4793388429752067E-2</v>
      </c>
    </row>
    <row r="10" spans="1:7" ht="12.6" customHeight="1" x14ac:dyDescent="0.2">
      <c r="A10" t="s">
        <v>111</v>
      </c>
      <c r="B10">
        <v>63</v>
      </c>
      <c r="C10">
        <v>63</v>
      </c>
      <c r="D10">
        <v>53</v>
      </c>
      <c r="E10">
        <f t="shared" si="0"/>
        <v>179</v>
      </c>
      <c r="F10">
        <v>12</v>
      </c>
      <c r="G10" s="2">
        <f t="shared" si="1"/>
        <v>6.7039106145251395E-2</v>
      </c>
    </row>
    <row r="11" spans="1:7" ht="12.6" customHeight="1" x14ac:dyDescent="0.2">
      <c r="A11" t="s">
        <v>94</v>
      </c>
      <c r="B11">
        <v>7</v>
      </c>
      <c r="C11">
        <v>4</v>
      </c>
      <c r="D11">
        <v>6</v>
      </c>
      <c r="E11">
        <f t="shared" si="0"/>
        <v>17</v>
      </c>
      <c r="F11">
        <v>2</v>
      </c>
      <c r="G11" s="2">
        <f t="shared" si="1"/>
        <v>0.11764705882352941</v>
      </c>
    </row>
    <row r="12" spans="1:7" ht="12.6" customHeight="1" x14ac:dyDescent="0.2">
      <c r="A12" t="s">
        <v>90</v>
      </c>
      <c r="B12">
        <v>2</v>
      </c>
      <c r="C12">
        <v>3</v>
      </c>
      <c r="D12">
        <v>2</v>
      </c>
      <c r="E12">
        <f t="shared" si="0"/>
        <v>7</v>
      </c>
      <c r="F12">
        <v>3</v>
      </c>
      <c r="G12" s="2">
        <f t="shared" si="1"/>
        <v>0.42857142857142855</v>
      </c>
    </row>
    <row r="13" spans="1:7" ht="12.6" customHeight="1" x14ac:dyDescent="0.2">
      <c r="A13" t="s">
        <v>24</v>
      </c>
      <c r="B13">
        <v>46</v>
      </c>
      <c r="C13">
        <v>46</v>
      </c>
      <c r="D13">
        <v>44</v>
      </c>
      <c r="E13">
        <f t="shared" si="0"/>
        <v>136</v>
      </c>
      <c r="F13">
        <v>32</v>
      </c>
      <c r="G13" s="2">
        <f t="shared" si="1"/>
        <v>0.23529411764705882</v>
      </c>
    </row>
    <row r="14" spans="1:7" ht="12.6" customHeight="1" x14ac:dyDescent="0.2">
      <c r="A14" t="s">
        <v>5</v>
      </c>
      <c r="B14">
        <v>14</v>
      </c>
      <c r="C14">
        <v>20</v>
      </c>
      <c r="D14">
        <v>9</v>
      </c>
      <c r="E14">
        <f t="shared" si="0"/>
        <v>43</v>
      </c>
      <c r="F14">
        <v>5</v>
      </c>
      <c r="G14" s="2">
        <f t="shared" si="1"/>
        <v>0.11627906976744186</v>
      </c>
    </row>
    <row r="15" spans="1:7" ht="12.6" customHeight="1" x14ac:dyDescent="0.2">
      <c r="A15" t="s">
        <v>35</v>
      </c>
      <c r="B15">
        <v>8</v>
      </c>
      <c r="C15">
        <v>20</v>
      </c>
      <c r="D15">
        <v>16</v>
      </c>
      <c r="E15">
        <f t="shared" si="0"/>
        <v>44</v>
      </c>
      <c r="F15">
        <v>4</v>
      </c>
      <c r="G15" s="2">
        <f t="shared" si="1"/>
        <v>9.0909090909090912E-2</v>
      </c>
    </row>
    <row r="16" spans="1:7" ht="12.6" customHeight="1" x14ac:dyDescent="0.2">
      <c r="A16" t="s">
        <v>25</v>
      </c>
      <c r="B16">
        <v>26</v>
      </c>
      <c r="C16">
        <v>25</v>
      </c>
      <c r="D16">
        <v>17</v>
      </c>
      <c r="E16">
        <f t="shared" si="0"/>
        <v>68</v>
      </c>
      <c r="F16">
        <v>0</v>
      </c>
      <c r="G16" s="2">
        <f t="shared" si="1"/>
        <v>0</v>
      </c>
    </row>
    <row r="17" spans="1:7" ht="12.6" customHeight="1" x14ac:dyDescent="0.2">
      <c r="A17" t="s">
        <v>50</v>
      </c>
      <c r="B17">
        <v>14</v>
      </c>
      <c r="C17">
        <v>16</v>
      </c>
      <c r="D17">
        <v>12</v>
      </c>
      <c r="E17">
        <f t="shared" si="0"/>
        <v>42</v>
      </c>
      <c r="F17">
        <v>0</v>
      </c>
      <c r="G17" s="2">
        <f t="shared" si="1"/>
        <v>0</v>
      </c>
    </row>
    <row r="18" spans="1:7" x14ac:dyDescent="0.2">
      <c r="A18" t="s">
        <v>99</v>
      </c>
      <c r="B18">
        <v>3</v>
      </c>
      <c r="C18">
        <v>3</v>
      </c>
      <c r="D18">
        <v>3</v>
      </c>
      <c r="E18">
        <f t="shared" si="0"/>
        <v>9</v>
      </c>
      <c r="F18">
        <v>0</v>
      </c>
      <c r="G18" s="2">
        <f t="shared" si="1"/>
        <v>0</v>
      </c>
    </row>
    <row r="19" spans="1:7" x14ac:dyDescent="0.2">
      <c r="A19" t="s">
        <v>62</v>
      </c>
      <c r="B19">
        <v>21</v>
      </c>
      <c r="C19">
        <v>16</v>
      </c>
      <c r="D19">
        <v>28</v>
      </c>
      <c r="E19">
        <f t="shared" si="0"/>
        <v>65</v>
      </c>
      <c r="F19">
        <v>0</v>
      </c>
      <c r="G19" s="2">
        <f t="shared" si="1"/>
        <v>0</v>
      </c>
    </row>
    <row r="20" spans="1:7" x14ac:dyDescent="0.2">
      <c r="A20" t="s">
        <v>81</v>
      </c>
      <c r="B20">
        <v>3</v>
      </c>
      <c r="C20">
        <v>7</v>
      </c>
      <c r="D20">
        <v>14</v>
      </c>
      <c r="E20">
        <f t="shared" si="0"/>
        <v>24</v>
      </c>
      <c r="F20">
        <v>3</v>
      </c>
      <c r="G20" s="2">
        <f t="shared" si="1"/>
        <v>0.125</v>
      </c>
    </row>
    <row r="21" spans="1:7" x14ac:dyDescent="0.2">
      <c r="A21" t="s">
        <v>48</v>
      </c>
      <c r="B21">
        <v>30</v>
      </c>
      <c r="C21">
        <v>35</v>
      </c>
      <c r="D21">
        <v>22</v>
      </c>
      <c r="E21">
        <f t="shared" si="0"/>
        <v>87</v>
      </c>
      <c r="F21">
        <v>5</v>
      </c>
      <c r="G21" s="2">
        <f t="shared" si="1"/>
        <v>5.7471264367816091E-2</v>
      </c>
    </row>
    <row r="22" spans="1:7" x14ac:dyDescent="0.2">
      <c r="A22" t="s">
        <v>109</v>
      </c>
      <c r="B22">
        <v>1</v>
      </c>
      <c r="C22">
        <v>0</v>
      </c>
      <c r="D22">
        <v>1</v>
      </c>
      <c r="E22">
        <f t="shared" si="0"/>
        <v>2</v>
      </c>
      <c r="F22">
        <v>0</v>
      </c>
      <c r="G22" s="2">
        <f t="shared" si="1"/>
        <v>0</v>
      </c>
    </row>
    <row r="23" spans="1:7" x14ac:dyDescent="0.2">
      <c r="A23" t="s">
        <v>23</v>
      </c>
      <c r="B23">
        <v>11</v>
      </c>
      <c r="C23">
        <v>26</v>
      </c>
      <c r="D23">
        <v>20</v>
      </c>
      <c r="E23">
        <f t="shared" si="0"/>
        <v>57</v>
      </c>
      <c r="F23">
        <v>12</v>
      </c>
      <c r="G23" s="2">
        <f t="shared" si="1"/>
        <v>0.21052631578947367</v>
      </c>
    </row>
    <row r="24" spans="1:7" x14ac:dyDescent="0.2">
      <c r="A24" t="s">
        <v>83</v>
      </c>
      <c r="B24">
        <v>9</v>
      </c>
      <c r="C24">
        <v>8</v>
      </c>
      <c r="D24">
        <v>10</v>
      </c>
      <c r="E24">
        <f t="shared" si="0"/>
        <v>27</v>
      </c>
      <c r="F24">
        <v>0</v>
      </c>
      <c r="G24" s="2">
        <f t="shared" si="1"/>
        <v>0</v>
      </c>
    </row>
    <row r="25" spans="1:7" x14ac:dyDescent="0.2">
      <c r="A25" t="s">
        <v>38</v>
      </c>
      <c r="B25">
        <v>12</v>
      </c>
      <c r="C25">
        <v>18</v>
      </c>
      <c r="D25">
        <v>8</v>
      </c>
      <c r="E25">
        <f t="shared" si="0"/>
        <v>38</v>
      </c>
      <c r="F25">
        <v>10</v>
      </c>
      <c r="G25" s="2">
        <f t="shared" si="1"/>
        <v>0.26315789473684209</v>
      </c>
    </row>
    <row r="26" spans="1:7" x14ac:dyDescent="0.2">
      <c r="A26" t="s">
        <v>77</v>
      </c>
      <c r="B26">
        <v>16</v>
      </c>
      <c r="C26">
        <v>10</v>
      </c>
      <c r="D26">
        <v>9</v>
      </c>
      <c r="E26">
        <f t="shared" si="0"/>
        <v>35</v>
      </c>
      <c r="F26">
        <v>0</v>
      </c>
      <c r="G26" s="2">
        <f t="shared" si="1"/>
        <v>0</v>
      </c>
    </row>
    <row r="27" spans="1:7" x14ac:dyDescent="0.2">
      <c r="A27" t="s">
        <v>54</v>
      </c>
      <c r="B27">
        <v>4</v>
      </c>
      <c r="C27">
        <v>8</v>
      </c>
      <c r="D27">
        <v>20</v>
      </c>
      <c r="E27">
        <f t="shared" si="0"/>
        <v>32</v>
      </c>
      <c r="F27">
        <v>0</v>
      </c>
      <c r="G27" s="2">
        <f t="shared" si="1"/>
        <v>0</v>
      </c>
    </row>
    <row r="28" spans="1:7" x14ac:dyDescent="0.2">
      <c r="A28" t="s">
        <v>26</v>
      </c>
      <c r="B28">
        <v>40</v>
      </c>
      <c r="C28">
        <v>42</v>
      </c>
      <c r="D28">
        <v>39</v>
      </c>
      <c r="E28">
        <f t="shared" si="0"/>
        <v>121</v>
      </c>
      <c r="F28">
        <v>5</v>
      </c>
      <c r="G28" s="2">
        <f t="shared" si="1"/>
        <v>4.1322314049586778E-2</v>
      </c>
    </row>
    <row r="29" spans="1:7" x14ac:dyDescent="0.2">
      <c r="A29" t="s">
        <v>67</v>
      </c>
      <c r="B29">
        <v>3</v>
      </c>
      <c r="C29">
        <v>11</v>
      </c>
      <c r="D29">
        <v>20</v>
      </c>
      <c r="E29">
        <f t="shared" si="0"/>
        <v>34</v>
      </c>
      <c r="F29">
        <v>3</v>
      </c>
      <c r="G29" s="2">
        <f t="shared" si="1"/>
        <v>8.8235294117647065E-2</v>
      </c>
    </row>
    <row r="30" spans="1:7" x14ac:dyDescent="0.2">
      <c r="A30" t="s">
        <v>32</v>
      </c>
      <c r="B30">
        <v>4</v>
      </c>
      <c r="C30">
        <v>9</v>
      </c>
      <c r="D30">
        <v>20</v>
      </c>
      <c r="E30">
        <f t="shared" si="0"/>
        <v>33</v>
      </c>
      <c r="F30">
        <v>1</v>
      </c>
      <c r="G30" s="2">
        <f t="shared" si="1"/>
        <v>3.0303030303030304E-2</v>
      </c>
    </row>
    <row r="31" spans="1:7" x14ac:dyDescent="0.2">
      <c r="A31" t="s">
        <v>11</v>
      </c>
      <c r="B31">
        <v>79</v>
      </c>
      <c r="C31">
        <v>161</v>
      </c>
      <c r="D31">
        <v>117</v>
      </c>
      <c r="E31">
        <f t="shared" si="0"/>
        <v>357</v>
      </c>
      <c r="F31">
        <v>9</v>
      </c>
      <c r="G31" s="2">
        <f t="shared" si="1"/>
        <v>2.5210084033613446E-2</v>
      </c>
    </row>
    <row r="32" spans="1:7" x14ac:dyDescent="0.2">
      <c r="A32" t="s">
        <v>1</v>
      </c>
      <c r="B32">
        <v>31</v>
      </c>
      <c r="C32">
        <v>53</v>
      </c>
      <c r="D32">
        <v>33</v>
      </c>
      <c r="E32">
        <f t="shared" si="0"/>
        <v>117</v>
      </c>
      <c r="F32">
        <v>2</v>
      </c>
      <c r="G32" s="2">
        <f t="shared" si="1"/>
        <v>1.7094017094017096E-2</v>
      </c>
    </row>
    <row r="33" spans="1:7" x14ac:dyDescent="0.2">
      <c r="A33" t="s">
        <v>70</v>
      </c>
      <c r="B33">
        <v>17</v>
      </c>
      <c r="C33">
        <v>9</v>
      </c>
      <c r="D33">
        <v>16</v>
      </c>
      <c r="E33">
        <f t="shared" si="0"/>
        <v>42</v>
      </c>
      <c r="F33">
        <v>0</v>
      </c>
      <c r="G33" s="2">
        <f t="shared" si="1"/>
        <v>0</v>
      </c>
    </row>
    <row r="34" spans="1:7" x14ac:dyDescent="0.2">
      <c r="A34" t="s">
        <v>60</v>
      </c>
      <c r="B34">
        <v>13</v>
      </c>
      <c r="C34">
        <v>11</v>
      </c>
      <c r="D34">
        <v>7</v>
      </c>
      <c r="E34">
        <f t="shared" ref="E34:E65" si="2">SUM(B34:D34)</f>
        <v>31</v>
      </c>
      <c r="F34">
        <v>4</v>
      </c>
      <c r="G34" s="2">
        <f t="shared" ref="G34:G65" si="3">F34/(SUM(B34:D34))</f>
        <v>0.12903225806451613</v>
      </c>
    </row>
    <row r="35" spans="1:7" x14ac:dyDescent="0.2">
      <c r="A35" t="s">
        <v>13</v>
      </c>
      <c r="B35">
        <v>122</v>
      </c>
      <c r="C35">
        <v>141</v>
      </c>
      <c r="D35">
        <v>257</v>
      </c>
      <c r="E35">
        <f t="shared" si="2"/>
        <v>520</v>
      </c>
      <c r="F35">
        <v>51</v>
      </c>
      <c r="G35" s="2">
        <f t="shared" si="3"/>
        <v>9.8076923076923075E-2</v>
      </c>
    </row>
    <row r="36" spans="1:7" x14ac:dyDescent="0.2">
      <c r="A36" t="s">
        <v>112</v>
      </c>
      <c r="B36">
        <v>3</v>
      </c>
      <c r="C36">
        <v>3</v>
      </c>
      <c r="D36">
        <v>2</v>
      </c>
      <c r="E36">
        <f t="shared" si="2"/>
        <v>8</v>
      </c>
      <c r="F36">
        <v>0</v>
      </c>
      <c r="G36" s="2">
        <f t="shared" si="3"/>
        <v>0</v>
      </c>
    </row>
    <row r="37" spans="1:7" x14ac:dyDescent="0.2">
      <c r="A37" t="s">
        <v>6</v>
      </c>
      <c r="B37">
        <v>18</v>
      </c>
      <c r="C37">
        <v>16</v>
      </c>
      <c r="D37">
        <v>35</v>
      </c>
      <c r="E37">
        <f t="shared" si="2"/>
        <v>69</v>
      </c>
      <c r="F37">
        <v>0</v>
      </c>
      <c r="G37" s="2">
        <f t="shared" si="3"/>
        <v>0</v>
      </c>
    </row>
    <row r="38" spans="1:7" x14ac:dyDescent="0.2">
      <c r="A38" t="s">
        <v>92</v>
      </c>
      <c r="B38">
        <v>11</v>
      </c>
      <c r="C38">
        <v>6</v>
      </c>
      <c r="D38">
        <v>1</v>
      </c>
      <c r="E38">
        <f t="shared" si="2"/>
        <v>18</v>
      </c>
      <c r="F38">
        <v>5</v>
      </c>
      <c r="G38" s="2">
        <f t="shared" si="3"/>
        <v>0.27777777777777779</v>
      </c>
    </row>
    <row r="39" spans="1:7" x14ac:dyDescent="0.2">
      <c r="A39" t="s">
        <v>102</v>
      </c>
      <c r="B39">
        <v>5</v>
      </c>
      <c r="C39">
        <v>1</v>
      </c>
      <c r="D39">
        <v>6</v>
      </c>
      <c r="E39">
        <f t="shared" si="2"/>
        <v>12</v>
      </c>
      <c r="F39">
        <v>1</v>
      </c>
      <c r="G39" s="2">
        <f t="shared" si="3"/>
        <v>8.3333333333333329E-2</v>
      </c>
    </row>
    <row r="40" spans="1:7" x14ac:dyDescent="0.2">
      <c r="A40" t="s">
        <v>69</v>
      </c>
      <c r="B40">
        <v>17</v>
      </c>
      <c r="C40">
        <v>41</v>
      </c>
      <c r="D40">
        <v>29</v>
      </c>
      <c r="E40">
        <f t="shared" si="2"/>
        <v>87</v>
      </c>
      <c r="F40">
        <v>33</v>
      </c>
      <c r="G40" s="2">
        <f t="shared" si="3"/>
        <v>0.37931034482758619</v>
      </c>
    </row>
    <row r="41" spans="1:7" x14ac:dyDescent="0.2">
      <c r="A41" t="s">
        <v>39</v>
      </c>
      <c r="B41">
        <v>28</v>
      </c>
      <c r="C41">
        <v>48</v>
      </c>
      <c r="D41">
        <v>53</v>
      </c>
      <c r="E41">
        <f t="shared" si="2"/>
        <v>129</v>
      </c>
      <c r="F41">
        <v>9</v>
      </c>
      <c r="G41" s="2">
        <f t="shared" si="3"/>
        <v>6.9767441860465115E-2</v>
      </c>
    </row>
    <row r="42" spans="1:7" x14ac:dyDescent="0.2">
      <c r="A42" t="s">
        <v>106</v>
      </c>
      <c r="B42">
        <v>1</v>
      </c>
      <c r="C42">
        <v>1</v>
      </c>
      <c r="D42">
        <v>2</v>
      </c>
      <c r="E42">
        <f t="shared" si="2"/>
        <v>4</v>
      </c>
      <c r="F42">
        <v>0</v>
      </c>
      <c r="G42" s="2">
        <f t="shared" si="3"/>
        <v>0</v>
      </c>
    </row>
    <row r="43" spans="1:7" x14ac:dyDescent="0.2">
      <c r="A43" t="s">
        <v>33</v>
      </c>
      <c r="B43">
        <v>15</v>
      </c>
      <c r="C43">
        <v>43</v>
      </c>
      <c r="D43">
        <v>20</v>
      </c>
      <c r="E43">
        <f t="shared" si="2"/>
        <v>78</v>
      </c>
      <c r="F43">
        <v>8</v>
      </c>
      <c r="G43" s="2">
        <f t="shared" si="3"/>
        <v>0.10256410256410256</v>
      </c>
    </row>
    <row r="44" spans="1:7" x14ac:dyDescent="0.2">
      <c r="A44" t="s">
        <v>14</v>
      </c>
      <c r="B44">
        <v>39</v>
      </c>
      <c r="C44">
        <v>50</v>
      </c>
      <c r="D44">
        <v>38</v>
      </c>
      <c r="E44">
        <f t="shared" si="2"/>
        <v>127</v>
      </c>
      <c r="F44">
        <v>0</v>
      </c>
      <c r="G44" s="2">
        <f t="shared" si="3"/>
        <v>0</v>
      </c>
    </row>
    <row r="45" spans="1:7" x14ac:dyDescent="0.2">
      <c r="A45" t="s">
        <v>87</v>
      </c>
      <c r="B45">
        <v>6</v>
      </c>
      <c r="C45">
        <v>4</v>
      </c>
      <c r="D45">
        <v>5</v>
      </c>
      <c r="E45">
        <f t="shared" si="2"/>
        <v>15</v>
      </c>
      <c r="F45">
        <v>0</v>
      </c>
      <c r="G45" s="2">
        <f t="shared" si="3"/>
        <v>0</v>
      </c>
    </row>
    <row r="46" spans="1:7" x14ac:dyDescent="0.2">
      <c r="A46" t="s">
        <v>93</v>
      </c>
      <c r="B46">
        <v>12</v>
      </c>
      <c r="C46">
        <v>8</v>
      </c>
      <c r="D46">
        <v>13</v>
      </c>
      <c r="E46">
        <f t="shared" si="2"/>
        <v>33</v>
      </c>
      <c r="F46">
        <v>17</v>
      </c>
      <c r="G46" s="2">
        <f t="shared" si="3"/>
        <v>0.51515151515151514</v>
      </c>
    </row>
    <row r="47" spans="1:7" x14ac:dyDescent="0.2">
      <c r="A47" t="s">
        <v>97</v>
      </c>
      <c r="B47">
        <v>12</v>
      </c>
      <c r="C47">
        <v>3</v>
      </c>
      <c r="D47">
        <v>2</v>
      </c>
      <c r="E47">
        <f t="shared" si="2"/>
        <v>17</v>
      </c>
      <c r="F47">
        <v>13</v>
      </c>
      <c r="G47" s="2">
        <f t="shared" si="3"/>
        <v>0.76470588235294112</v>
      </c>
    </row>
    <row r="48" spans="1:7" x14ac:dyDescent="0.2">
      <c r="A48" t="s">
        <v>10</v>
      </c>
      <c r="B48">
        <v>23</v>
      </c>
      <c r="C48">
        <v>26</v>
      </c>
      <c r="D48">
        <v>27</v>
      </c>
      <c r="E48">
        <f t="shared" si="2"/>
        <v>76</v>
      </c>
      <c r="F48">
        <v>0</v>
      </c>
      <c r="G48" s="2">
        <f t="shared" si="3"/>
        <v>0</v>
      </c>
    </row>
    <row r="49" spans="1:7" x14ac:dyDescent="0.2">
      <c r="A49" t="s">
        <v>95</v>
      </c>
      <c r="B49">
        <v>2</v>
      </c>
      <c r="C49">
        <v>2</v>
      </c>
      <c r="D49">
        <v>0</v>
      </c>
      <c r="E49">
        <f t="shared" si="2"/>
        <v>4</v>
      </c>
      <c r="F49">
        <v>1</v>
      </c>
      <c r="G49" s="2">
        <f t="shared" si="3"/>
        <v>0.25</v>
      </c>
    </row>
    <row r="50" spans="1:7" x14ac:dyDescent="0.2">
      <c r="A50" t="s">
        <v>86</v>
      </c>
      <c r="B50">
        <v>2</v>
      </c>
      <c r="C50">
        <v>7</v>
      </c>
      <c r="D50">
        <v>12</v>
      </c>
      <c r="E50">
        <f t="shared" si="2"/>
        <v>21</v>
      </c>
      <c r="F50">
        <v>2</v>
      </c>
      <c r="G50" s="2">
        <f t="shared" si="3"/>
        <v>9.5238095238095233E-2</v>
      </c>
    </row>
    <row r="51" spans="1:7" x14ac:dyDescent="0.2">
      <c r="A51" t="s">
        <v>34</v>
      </c>
      <c r="B51">
        <v>49</v>
      </c>
      <c r="C51">
        <v>51</v>
      </c>
      <c r="D51">
        <v>39</v>
      </c>
      <c r="E51">
        <f t="shared" si="2"/>
        <v>139</v>
      </c>
      <c r="F51">
        <v>5</v>
      </c>
      <c r="G51" s="2">
        <f t="shared" si="3"/>
        <v>3.5971223021582732E-2</v>
      </c>
    </row>
    <row r="52" spans="1:7" x14ac:dyDescent="0.2">
      <c r="A52" t="s">
        <v>57</v>
      </c>
      <c r="B52">
        <v>7</v>
      </c>
      <c r="C52">
        <v>7</v>
      </c>
      <c r="D52">
        <v>5</v>
      </c>
      <c r="E52">
        <f t="shared" si="2"/>
        <v>19</v>
      </c>
      <c r="F52">
        <v>0</v>
      </c>
      <c r="G52" s="2">
        <f t="shared" si="3"/>
        <v>0</v>
      </c>
    </row>
    <row r="53" spans="1:7" x14ac:dyDescent="0.2">
      <c r="A53" t="s">
        <v>85</v>
      </c>
      <c r="B53">
        <v>5</v>
      </c>
      <c r="C53">
        <v>3</v>
      </c>
      <c r="D53">
        <v>2</v>
      </c>
      <c r="E53">
        <f t="shared" si="2"/>
        <v>10</v>
      </c>
      <c r="F53">
        <v>4</v>
      </c>
      <c r="G53" s="2">
        <f t="shared" si="3"/>
        <v>0.4</v>
      </c>
    </row>
    <row r="54" spans="1:7" x14ac:dyDescent="0.2">
      <c r="A54" t="s">
        <v>36</v>
      </c>
      <c r="B54">
        <v>18</v>
      </c>
      <c r="C54">
        <v>13</v>
      </c>
      <c r="D54">
        <v>21</v>
      </c>
      <c r="E54">
        <f t="shared" si="2"/>
        <v>52</v>
      </c>
      <c r="F54">
        <v>2</v>
      </c>
      <c r="G54" s="2">
        <f t="shared" si="3"/>
        <v>3.8461538461538464E-2</v>
      </c>
    </row>
    <row r="55" spans="1:7" x14ac:dyDescent="0.2">
      <c r="A55" t="s">
        <v>66</v>
      </c>
      <c r="B55">
        <v>5</v>
      </c>
      <c r="C55">
        <v>7</v>
      </c>
      <c r="D55">
        <v>4</v>
      </c>
      <c r="E55">
        <f t="shared" si="2"/>
        <v>16</v>
      </c>
      <c r="F55">
        <v>6</v>
      </c>
      <c r="G55" s="2">
        <f t="shared" si="3"/>
        <v>0.375</v>
      </c>
    </row>
    <row r="56" spans="1:7" x14ac:dyDescent="0.2">
      <c r="A56" t="s">
        <v>43</v>
      </c>
      <c r="B56">
        <v>55</v>
      </c>
      <c r="C56">
        <v>44</v>
      </c>
      <c r="D56">
        <v>43</v>
      </c>
      <c r="E56">
        <f t="shared" si="2"/>
        <v>142</v>
      </c>
      <c r="F56">
        <v>0</v>
      </c>
      <c r="G56" s="2">
        <f t="shared" si="3"/>
        <v>0</v>
      </c>
    </row>
    <row r="57" spans="1:7" x14ac:dyDescent="0.2">
      <c r="A57" t="s">
        <v>47</v>
      </c>
      <c r="B57">
        <v>12</v>
      </c>
      <c r="C57">
        <v>14</v>
      </c>
      <c r="D57">
        <v>23</v>
      </c>
      <c r="E57">
        <f t="shared" si="2"/>
        <v>49</v>
      </c>
      <c r="F57">
        <v>0</v>
      </c>
      <c r="G57" s="2">
        <f t="shared" si="3"/>
        <v>0</v>
      </c>
    </row>
    <row r="58" spans="1:7" x14ac:dyDescent="0.2">
      <c r="A58" t="s">
        <v>80</v>
      </c>
      <c r="B58">
        <v>3</v>
      </c>
      <c r="C58">
        <v>8</v>
      </c>
      <c r="D58">
        <v>6</v>
      </c>
      <c r="E58">
        <f t="shared" si="2"/>
        <v>17</v>
      </c>
      <c r="F58">
        <v>9</v>
      </c>
      <c r="G58" s="2">
        <f t="shared" si="3"/>
        <v>0.52941176470588236</v>
      </c>
    </row>
    <row r="59" spans="1:7" x14ac:dyDescent="0.2">
      <c r="A59" t="s">
        <v>45</v>
      </c>
      <c r="B59">
        <v>36</v>
      </c>
      <c r="C59">
        <v>41</v>
      </c>
      <c r="D59">
        <v>61</v>
      </c>
      <c r="E59">
        <f t="shared" si="2"/>
        <v>138</v>
      </c>
      <c r="F59">
        <v>0</v>
      </c>
      <c r="G59" s="2">
        <f t="shared" si="3"/>
        <v>0</v>
      </c>
    </row>
    <row r="60" spans="1:7" x14ac:dyDescent="0.2">
      <c r="A60" t="s">
        <v>18</v>
      </c>
      <c r="B60">
        <v>66</v>
      </c>
      <c r="C60">
        <v>56</v>
      </c>
      <c r="D60">
        <v>66</v>
      </c>
      <c r="E60">
        <f t="shared" si="2"/>
        <v>188</v>
      </c>
      <c r="F60">
        <v>9</v>
      </c>
      <c r="G60" s="2">
        <f t="shared" si="3"/>
        <v>4.7872340425531915E-2</v>
      </c>
    </row>
    <row r="61" spans="1:7" x14ac:dyDescent="0.2">
      <c r="A61" t="s">
        <v>78</v>
      </c>
      <c r="B61">
        <v>17</v>
      </c>
      <c r="C61">
        <v>7</v>
      </c>
      <c r="D61">
        <v>11</v>
      </c>
      <c r="E61">
        <f t="shared" si="2"/>
        <v>35</v>
      </c>
      <c r="F61">
        <v>6</v>
      </c>
      <c r="G61" s="2">
        <f t="shared" si="3"/>
        <v>0.17142857142857143</v>
      </c>
    </row>
    <row r="62" spans="1:7" x14ac:dyDescent="0.2">
      <c r="A62" t="s">
        <v>82</v>
      </c>
      <c r="B62">
        <v>3</v>
      </c>
      <c r="C62">
        <v>6</v>
      </c>
      <c r="D62">
        <v>4</v>
      </c>
      <c r="E62">
        <f t="shared" si="2"/>
        <v>13</v>
      </c>
      <c r="F62">
        <v>1</v>
      </c>
      <c r="G62" s="2">
        <f t="shared" si="3"/>
        <v>7.6923076923076927E-2</v>
      </c>
    </row>
    <row r="63" spans="1:7" x14ac:dyDescent="0.2">
      <c r="A63" t="s">
        <v>29</v>
      </c>
      <c r="B63">
        <v>11</v>
      </c>
      <c r="C63">
        <v>9</v>
      </c>
      <c r="D63">
        <v>12</v>
      </c>
      <c r="E63">
        <f t="shared" si="2"/>
        <v>32</v>
      </c>
      <c r="F63">
        <v>7</v>
      </c>
      <c r="G63" s="2">
        <f t="shared" si="3"/>
        <v>0.21875</v>
      </c>
    </row>
    <row r="64" spans="1:7" x14ac:dyDescent="0.2">
      <c r="A64" t="s">
        <v>56</v>
      </c>
      <c r="B64">
        <v>8</v>
      </c>
      <c r="C64">
        <v>9</v>
      </c>
      <c r="D64">
        <v>4</v>
      </c>
      <c r="E64">
        <f t="shared" si="2"/>
        <v>21</v>
      </c>
      <c r="F64">
        <v>8</v>
      </c>
      <c r="G64" s="2">
        <f t="shared" si="3"/>
        <v>0.38095238095238093</v>
      </c>
    </row>
    <row r="65" spans="1:7" x14ac:dyDescent="0.2">
      <c r="A65" t="s">
        <v>58</v>
      </c>
      <c r="B65">
        <v>1</v>
      </c>
      <c r="C65">
        <v>15</v>
      </c>
      <c r="D65">
        <v>18</v>
      </c>
      <c r="E65">
        <f t="shared" si="2"/>
        <v>34</v>
      </c>
      <c r="F65">
        <v>0</v>
      </c>
      <c r="G65" s="2">
        <f t="shared" si="3"/>
        <v>0</v>
      </c>
    </row>
    <row r="66" spans="1:7" x14ac:dyDescent="0.2">
      <c r="A66" t="s">
        <v>74</v>
      </c>
      <c r="B66">
        <v>4</v>
      </c>
      <c r="C66">
        <v>4</v>
      </c>
      <c r="D66">
        <v>5</v>
      </c>
      <c r="E66">
        <f t="shared" ref="E66:E97" si="4">SUM(B66:D66)</f>
        <v>13</v>
      </c>
      <c r="F66">
        <v>0</v>
      </c>
      <c r="G66" s="2">
        <f t="shared" ref="G66:G67" si="5">F66/(SUM(B66:D66))</f>
        <v>0</v>
      </c>
    </row>
    <row r="67" spans="1:7" x14ac:dyDescent="0.2">
      <c r="A67" t="s">
        <v>28</v>
      </c>
      <c r="B67">
        <v>14</v>
      </c>
      <c r="C67">
        <v>15</v>
      </c>
      <c r="D67">
        <v>21</v>
      </c>
      <c r="E67">
        <f t="shared" si="4"/>
        <v>50</v>
      </c>
      <c r="F67">
        <v>22</v>
      </c>
      <c r="G67" s="2">
        <f t="shared" si="5"/>
        <v>0.44</v>
      </c>
    </row>
    <row r="68" spans="1:7" x14ac:dyDescent="0.2">
      <c r="A68" t="s">
        <v>110</v>
      </c>
      <c r="B68">
        <v>0</v>
      </c>
      <c r="C68">
        <v>0</v>
      </c>
      <c r="D68">
        <v>0</v>
      </c>
      <c r="E68">
        <f t="shared" si="4"/>
        <v>0</v>
      </c>
      <c r="F68">
        <v>0</v>
      </c>
    </row>
    <row r="69" spans="1:7" x14ac:dyDescent="0.2">
      <c r="A69" t="s">
        <v>88</v>
      </c>
      <c r="B69">
        <v>6</v>
      </c>
      <c r="C69">
        <v>4</v>
      </c>
      <c r="D69">
        <v>6</v>
      </c>
      <c r="E69">
        <f t="shared" si="4"/>
        <v>16</v>
      </c>
      <c r="F69">
        <v>0</v>
      </c>
      <c r="G69" s="2">
        <f t="shared" ref="G69:G98" si="6">F69/(SUM(B69:D69))</f>
        <v>0</v>
      </c>
    </row>
    <row r="70" spans="1:7" x14ac:dyDescent="0.2">
      <c r="A70" t="s">
        <v>73</v>
      </c>
      <c r="B70">
        <v>3</v>
      </c>
      <c r="C70">
        <v>1</v>
      </c>
      <c r="D70">
        <v>5</v>
      </c>
      <c r="E70">
        <f t="shared" si="4"/>
        <v>9</v>
      </c>
      <c r="F70">
        <v>0</v>
      </c>
      <c r="G70" s="2">
        <f t="shared" si="6"/>
        <v>0</v>
      </c>
    </row>
    <row r="71" spans="1:7" x14ac:dyDescent="0.2">
      <c r="A71" t="s">
        <v>100</v>
      </c>
      <c r="B71">
        <v>1</v>
      </c>
      <c r="C71">
        <v>2</v>
      </c>
      <c r="D71">
        <v>2</v>
      </c>
      <c r="E71">
        <f t="shared" si="4"/>
        <v>5</v>
      </c>
      <c r="F71">
        <v>2</v>
      </c>
      <c r="G71" s="2">
        <f t="shared" si="6"/>
        <v>0.4</v>
      </c>
    </row>
    <row r="72" spans="1:7" x14ac:dyDescent="0.2">
      <c r="A72" t="s">
        <v>107</v>
      </c>
      <c r="B72">
        <v>0</v>
      </c>
      <c r="C72">
        <v>1</v>
      </c>
      <c r="D72">
        <v>2</v>
      </c>
      <c r="E72">
        <f t="shared" si="4"/>
        <v>3</v>
      </c>
      <c r="F72">
        <v>0</v>
      </c>
      <c r="G72" s="2">
        <f t="shared" si="6"/>
        <v>0</v>
      </c>
    </row>
    <row r="73" spans="1:7" x14ac:dyDescent="0.2">
      <c r="A73" t="s">
        <v>22</v>
      </c>
      <c r="B73">
        <v>18</v>
      </c>
      <c r="C73">
        <v>20</v>
      </c>
      <c r="D73">
        <v>24</v>
      </c>
      <c r="E73">
        <f t="shared" si="4"/>
        <v>62</v>
      </c>
      <c r="F73">
        <v>6</v>
      </c>
      <c r="G73" s="2">
        <f t="shared" si="6"/>
        <v>9.6774193548387094E-2</v>
      </c>
    </row>
    <row r="74" spans="1:7" x14ac:dyDescent="0.2">
      <c r="A74" t="s">
        <v>3</v>
      </c>
      <c r="B74">
        <v>73</v>
      </c>
      <c r="C74">
        <v>92</v>
      </c>
      <c r="D74">
        <v>63</v>
      </c>
      <c r="E74">
        <f t="shared" si="4"/>
        <v>228</v>
      </c>
      <c r="F74">
        <v>5</v>
      </c>
      <c r="G74" s="2">
        <f t="shared" si="6"/>
        <v>2.1929824561403508E-2</v>
      </c>
    </row>
    <row r="75" spans="1:7" x14ac:dyDescent="0.2">
      <c r="A75" t="s">
        <v>42</v>
      </c>
      <c r="B75">
        <v>6</v>
      </c>
      <c r="C75">
        <v>14</v>
      </c>
      <c r="D75">
        <v>31</v>
      </c>
      <c r="E75">
        <f t="shared" si="4"/>
        <v>51</v>
      </c>
      <c r="F75">
        <v>0</v>
      </c>
      <c r="G75" s="2">
        <f t="shared" si="6"/>
        <v>0</v>
      </c>
    </row>
    <row r="76" spans="1:7" x14ac:dyDescent="0.2">
      <c r="A76" t="s">
        <v>40</v>
      </c>
      <c r="B76">
        <v>7</v>
      </c>
      <c r="C76">
        <v>8</v>
      </c>
      <c r="D76">
        <v>10</v>
      </c>
      <c r="E76">
        <f t="shared" si="4"/>
        <v>25</v>
      </c>
      <c r="F76">
        <v>0</v>
      </c>
      <c r="G76" s="2">
        <f t="shared" si="6"/>
        <v>0</v>
      </c>
    </row>
    <row r="77" spans="1:7" x14ac:dyDescent="0.2">
      <c r="A77" t="s">
        <v>51</v>
      </c>
      <c r="B77">
        <v>6</v>
      </c>
      <c r="C77">
        <v>12</v>
      </c>
      <c r="D77">
        <v>21</v>
      </c>
      <c r="E77">
        <f t="shared" si="4"/>
        <v>39</v>
      </c>
      <c r="F77">
        <v>14</v>
      </c>
      <c r="G77" s="2">
        <f t="shared" si="6"/>
        <v>0.35897435897435898</v>
      </c>
    </row>
    <row r="78" spans="1:7" x14ac:dyDescent="0.2">
      <c r="A78" t="s">
        <v>41</v>
      </c>
      <c r="B78">
        <v>2</v>
      </c>
      <c r="C78">
        <v>10</v>
      </c>
      <c r="D78">
        <v>6</v>
      </c>
      <c r="E78">
        <f t="shared" si="4"/>
        <v>18</v>
      </c>
      <c r="F78">
        <v>1</v>
      </c>
      <c r="G78" s="2">
        <f t="shared" si="6"/>
        <v>5.5555555555555552E-2</v>
      </c>
    </row>
    <row r="79" spans="1:7" x14ac:dyDescent="0.2">
      <c r="A79" t="s">
        <v>91</v>
      </c>
      <c r="B79">
        <v>5</v>
      </c>
      <c r="C79">
        <v>4</v>
      </c>
      <c r="D79">
        <v>1</v>
      </c>
      <c r="E79">
        <f t="shared" si="4"/>
        <v>10</v>
      </c>
      <c r="F79">
        <v>2</v>
      </c>
      <c r="G79" s="2">
        <f t="shared" si="6"/>
        <v>0.2</v>
      </c>
    </row>
    <row r="80" spans="1:7" x14ac:dyDescent="0.2">
      <c r="A80" t="s">
        <v>55</v>
      </c>
      <c r="B80">
        <v>13</v>
      </c>
      <c r="C80">
        <v>9</v>
      </c>
      <c r="D80">
        <v>4</v>
      </c>
      <c r="E80">
        <f t="shared" si="4"/>
        <v>26</v>
      </c>
      <c r="F80">
        <v>0</v>
      </c>
      <c r="G80" s="2">
        <f t="shared" si="6"/>
        <v>0</v>
      </c>
    </row>
    <row r="81" spans="1:7" x14ac:dyDescent="0.2">
      <c r="A81" t="s">
        <v>65</v>
      </c>
      <c r="B81">
        <v>20</v>
      </c>
      <c r="C81">
        <v>24</v>
      </c>
      <c r="D81">
        <v>26</v>
      </c>
      <c r="E81">
        <f t="shared" si="4"/>
        <v>70</v>
      </c>
      <c r="F81">
        <v>18</v>
      </c>
      <c r="G81" s="2">
        <f t="shared" si="6"/>
        <v>0.25714285714285712</v>
      </c>
    </row>
    <row r="82" spans="1:7" x14ac:dyDescent="0.2">
      <c r="A82" t="s">
        <v>59</v>
      </c>
      <c r="B82">
        <v>8</v>
      </c>
      <c r="C82">
        <v>10</v>
      </c>
      <c r="D82">
        <v>11</v>
      </c>
      <c r="E82">
        <f t="shared" si="4"/>
        <v>29</v>
      </c>
      <c r="F82">
        <v>7</v>
      </c>
      <c r="G82" s="2">
        <f t="shared" si="6"/>
        <v>0.2413793103448276</v>
      </c>
    </row>
    <row r="83" spans="1:7" x14ac:dyDescent="0.2">
      <c r="A83" t="s">
        <v>27</v>
      </c>
      <c r="B83">
        <v>7</v>
      </c>
      <c r="C83">
        <v>18</v>
      </c>
      <c r="D83">
        <v>19</v>
      </c>
      <c r="E83">
        <f t="shared" si="4"/>
        <v>44</v>
      </c>
      <c r="F83">
        <v>0</v>
      </c>
      <c r="G83" s="2">
        <f t="shared" si="6"/>
        <v>0</v>
      </c>
    </row>
    <row r="84" spans="1:7" x14ac:dyDescent="0.2">
      <c r="A84" t="s">
        <v>105</v>
      </c>
      <c r="B84">
        <v>0</v>
      </c>
      <c r="C84">
        <v>1</v>
      </c>
      <c r="D84">
        <v>0</v>
      </c>
      <c r="E84">
        <f t="shared" si="4"/>
        <v>1</v>
      </c>
      <c r="F84">
        <v>0</v>
      </c>
      <c r="G84" s="2">
        <f t="shared" si="6"/>
        <v>0</v>
      </c>
    </row>
    <row r="85" spans="1:7" x14ac:dyDescent="0.2">
      <c r="A85" t="s">
        <v>79</v>
      </c>
      <c r="B85">
        <v>6</v>
      </c>
      <c r="C85">
        <v>5</v>
      </c>
      <c r="D85">
        <v>1</v>
      </c>
      <c r="E85">
        <f t="shared" si="4"/>
        <v>12</v>
      </c>
      <c r="F85">
        <v>2</v>
      </c>
      <c r="G85" s="2">
        <f t="shared" si="6"/>
        <v>0.16666666666666666</v>
      </c>
    </row>
    <row r="86" spans="1:7" x14ac:dyDescent="0.2">
      <c r="A86" t="s">
        <v>89</v>
      </c>
      <c r="B86">
        <v>3</v>
      </c>
      <c r="C86">
        <v>4</v>
      </c>
      <c r="D86">
        <v>4</v>
      </c>
      <c r="E86">
        <f t="shared" si="4"/>
        <v>11</v>
      </c>
      <c r="F86">
        <v>2</v>
      </c>
      <c r="G86" s="2">
        <f t="shared" si="6"/>
        <v>0.18181818181818182</v>
      </c>
    </row>
    <row r="87" spans="1:7" x14ac:dyDescent="0.2">
      <c r="A87" t="s">
        <v>103</v>
      </c>
      <c r="B87">
        <v>6</v>
      </c>
      <c r="C87">
        <v>2</v>
      </c>
      <c r="D87">
        <v>5</v>
      </c>
      <c r="E87">
        <f t="shared" si="4"/>
        <v>13</v>
      </c>
      <c r="F87">
        <v>5</v>
      </c>
      <c r="G87" s="2">
        <f t="shared" si="6"/>
        <v>0.38461538461538464</v>
      </c>
    </row>
    <row r="88" spans="1:7" x14ac:dyDescent="0.2">
      <c r="A88" t="s">
        <v>75</v>
      </c>
      <c r="B88">
        <v>18</v>
      </c>
      <c r="C88">
        <v>9</v>
      </c>
      <c r="D88">
        <v>7</v>
      </c>
      <c r="E88">
        <f t="shared" si="4"/>
        <v>34</v>
      </c>
      <c r="F88">
        <v>1</v>
      </c>
      <c r="G88" s="2">
        <f t="shared" si="6"/>
        <v>2.9411764705882353E-2</v>
      </c>
    </row>
    <row r="89" spans="1:7" x14ac:dyDescent="0.2">
      <c r="A89" t="s">
        <v>9</v>
      </c>
      <c r="B89">
        <v>27</v>
      </c>
      <c r="C89">
        <v>31</v>
      </c>
      <c r="D89">
        <v>47</v>
      </c>
      <c r="E89">
        <f t="shared" si="4"/>
        <v>105</v>
      </c>
      <c r="F89">
        <v>0</v>
      </c>
      <c r="G89" s="2">
        <f t="shared" si="6"/>
        <v>0</v>
      </c>
    </row>
    <row r="90" spans="1:7" x14ac:dyDescent="0.2">
      <c r="A90" t="s">
        <v>46</v>
      </c>
      <c r="B90">
        <v>8</v>
      </c>
      <c r="C90">
        <v>11</v>
      </c>
      <c r="D90">
        <v>2</v>
      </c>
      <c r="E90">
        <f t="shared" si="4"/>
        <v>21</v>
      </c>
      <c r="F90">
        <v>6</v>
      </c>
      <c r="G90" s="2">
        <f t="shared" si="6"/>
        <v>0.2857142857142857</v>
      </c>
    </row>
    <row r="91" spans="1:7" x14ac:dyDescent="0.2">
      <c r="A91" t="s">
        <v>20</v>
      </c>
      <c r="B91">
        <v>7</v>
      </c>
      <c r="C91">
        <v>44</v>
      </c>
      <c r="D91">
        <v>29</v>
      </c>
      <c r="E91">
        <f t="shared" si="4"/>
        <v>80</v>
      </c>
      <c r="F91">
        <v>0</v>
      </c>
      <c r="G91" s="2">
        <f t="shared" si="6"/>
        <v>0</v>
      </c>
    </row>
    <row r="92" spans="1:7" x14ac:dyDescent="0.2">
      <c r="A92" t="s">
        <v>49</v>
      </c>
      <c r="B92">
        <v>13</v>
      </c>
      <c r="C92">
        <v>8</v>
      </c>
      <c r="D92">
        <v>11</v>
      </c>
      <c r="E92">
        <f t="shared" si="4"/>
        <v>32</v>
      </c>
      <c r="F92">
        <v>0</v>
      </c>
      <c r="G92" s="2">
        <f t="shared" si="6"/>
        <v>0</v>
      </c>
    </row>
    <row r="93" spans="1:7" x14ac:dyDescent="0.2">
      <c r="A93" t="s">
        <v>30</v>
      </c>
      <c r="B93">
        <v>38</v>
      </c>
      <c r="C93">
        <v>54</v>
      </c>
      <c r="D93">
        <v>43</v>
      </c>
      <c r="E93">
        <f t="shared" si="4"/>
        <v>135</v>
      </c>
      <c r="F93">
        <v>49</v>
      </c>
      <c r="G93" s="2">
        <f t="shared" si="6"/>
        <v>0.36296296296296299</v>
      </c>
    </row>
    <row r="94" spans="1:7" x14ac:dyDescent="0.2">
      <c r="A94" t="s">
        <v>64</v>
      </c>
      <c r="B94">
        <v>7</v>
      </c>
      <c r="C94">
        <v>5</v>
      </c>
      <c r="D94">
        <v>14</v>
      </c>
      <c r="E94">
        <f t="shared" si="4"/>
        <v>26</v>
      </c>
      <c r="F94">
        <v>5</v>
      </c>
      <c r="G94" s="2">
        <f t="shared" si="6"/>
        <v>0.19230769230769232</v>
      </c>
    </row>
    <row r="95" spans="1:7" x14ac:dyDescent="0.2">
      <c r="A95" t="s">
        <v>71</v>
      </c>
      <c r="B95">
        <v>12</v>
      </c>
      <c r="C95">
        <v>6</v>
      </c>
      <c r="D95">
        <v>2</v>
      </c>
      <c r="E95">
        <f t="shared" si="4"/>
        <v>20</v>
      </c>
      <c r="F95">
        <v>12</v>
      </c>
      <c r="G95" s="2">
        <f t="shared" si="6"/>
        <v>0.6</v>
      </c>
    </row>
    <row r="96" spans="1:7" x14ac:dyDescent="0.2">
      <c r="A96" t="s">
        <v>84</v>
      </c>
      <c r="B96">
        <v>2</v>
      </c>
      <c r="C96">
        <v>6</v>
      </c>
      <c r="D96">
        <v>2</v>
      </c>
      <c r="E96">
        <f t="shared" si="4"/>
        <v>10</v>
      </c>
      <c r="F96">
        <v>3</v>
      </c>
      <c r="G96" s="2">
        <f t="shared" si="6"/>
        <v>0.3</v>
      </c>
    </row>
    <row r="97" spans="1:7" x14ac:dyDescent="0.2">
      <c r="A97" t="s">
        <v>118</v>
      </c>
      <c r="B97">
        <v>33</v>
      </c>
      <c r="C97">
        <v>24</v>
      </c>
      <c r="D97">
        <v>26</v>
      </c>
      <c r="E97">
        <f t="shared" si="4"/>
        <v>83</v>
      </c>
      <c r="F97">
        <v>0</v>
      </c>
      <c r="G97" s="2">
        <f t="shared" si="6"/>
        <v>0</v>
      </c>
    </row>
    <row r="98" spans="1:7" x14ac:dyDescent="0.2">
      <c r="A98" t="s">
        <v>4</v>
      </c>
      <c r="B98">
        <v>31</v>
      </c>
      <c r="C98">
        <v>26</v>
      </c>
      <c r="D98">
        <v>33</v>
      </c>
      <c r="E98">
        <f t="shared" ref="E98" si="7">SUM(B98:D98)</f>
        <v>90</v>
      </c>
      <c r="F98">
        <v>0</v>
      </c>
      <c r="G98" s="2">
        <f t="shared" si="6"/>
        <v>0</v>
      </c>
    </row>
    <row r="100" spans="1:7" x14ac:dyDescent="0.2">
      <c r="A100" t="s">
        <v>113</v>
      </c>
      <c r="B100">
        <f>SUM(B2:B98)</f>
        <v>1606</v>
      </c>
      <c r="C100">
        <f>SUM(C2:C98)</f>
        <v>1886</v>
      </c>
      <c r="D100">
        <f>SUM(D2:D98)</f>
        <v>1986</v>
      </c>
      <c r="E100">
        <f>SUM(E2:E98)</f>
        <v>5478</v>
      </c>
      <c r="F100">
        <f>SUM(F2:F97)</f>
        <v>529</v>
      </c>
      <c r="G100" s="4">
        <f>F100/(SUM(B100:D100))</f>
        <v>9.6568090543994164E-2</v>
      </c>
    </row>
    <row r="101" spans="1:7" x14ac:dyDescent="0.2">
      <c r="G101" s="4"/>
    </row>
  </sheetData>
  <sortState ref="A2:G98">
    <sortCondition ref="A9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rejection rate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2018-10-19T11:39:19Z</dcterms:created>
  <dcterms:modified xsi:type="dcterms:W3CDTF">2018-10-26T08:42:25Z</dcterms:modified>
</cp:coreProperties>
</file>