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00" yWindow="100" windowWidth="28560" windowHeight="17480" tabRatio="925" firstSheet="1" activeTab="17"/>
  </bookViews>
  <sheets>
    <sheet name="CALCS" sheetId="1" r:id="rId1"/>
    <sheet name="Sheet2" sheetId="2" r:id="rId2"/>
    <sheet name="WE 10 Nov" sheetId="3" r:id="rId3"/>
    <sheet name="WE 17 Nov" sheetId="4" r:id="rId4"/>
    <sheet name="WE 24 Nov" sheetId="5" r:id="rId5"/>
    <sheet name="WE 01 Dec" sheetId="6" r:id="rId6"/>
    <sheet name="WE 08 Dec" sheetId="7" r:id="rId7"/>
    <sheet name="WE 15 Dec" sheetId="8" r:id="rId8"/>
    <sheet name="WE 22 Dec" sheetId="9" r:id="rId9"/>
    <sheet name="WE 29 Dec" sheetId="10" r:id="rId10"/>
    <sheet name="WE 05 Jan" sheetId="11" r:id="rId11"/>
    <sheet name="WE 12 Jan" sheetId="12" r:id="rId12"/>
    <sheet name="WE 19 Jan" sheetId="13" r:id="rId13"/>
    <sheet name="WE 26 Jan" sheetId="14" r:id="rId14"/>
    <sheet name="WE 2 Feb" sheetId="15" r:id="rId15"/>
    <sheet name="WE 9 Feb" sheetId="16" r:id="rId16"/>
    <sheet name="WE 16 Feb" sheetId="17" r:id="rId17"/>
    <sheet name="VALUESRANK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36" i="1"/>
  <c r="A37" i="1"/>
  <c r="A38" i="1"/>
  <c r="A39" i="1"/>
  <c r="A40" i="1"/>
  <c r="A28" i="1"/>
  <c r="A29" i="1"/>
  <c r="A30" i="1"/>
  <c r="A31" i="1"/>
  <c r="A32" i="1"/>
  <c r="A33" i="1"/>
  <c r="A34" i="1"/>
  <c r="A3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174" i="1"/>
  <c r="D175" i="1"/>
  <c r="D176" i="1"/>
  <c r="D171" i="1"/>
  <c r="D172" i="1"/>
  <c r="D17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51" i="1"/>
  <c r="D152" i="1"/>
  <c r="D153" i="1"/>
  <c r="D150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5" i="1"/>
  <c r="D26" i="1"/>
  <c r="D27" i="1"/>
  <c r="D28" i="1"/>
  <c r="D29" i="1"/>
  <c r="D30" i="1"/>
  <c r="D31" i="1"/>
  <c r="D32" i="1"/>
  <c r="D33" i="1"/>
  <c r="D34" i="1"/>
  <c r="D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12" i="2"/>
  <c r="D10" i="2"/>
  <c r="D7" i="2"/>
  <c r="C8" i="2"/>
  <c r="D8" i="2"/>
  <c r="C9" i="2"/>
  <c r="D9" i="2"/>
  <c r="C10" i="2"/>
  <c r="C11" i="2"/>
  <c r="D11" i="2"/>
  <c r="D6" i="2"/>
  <c r="D5" i="2"/>
  <c r="D4" i="2"/>
  <c r="D3" i="2"/>
  <c r="C4" i="2"/>
  <c r="C5" i="2"/>
  <c r="C6" i="2"/>
  <c r="C7" i="2"/>
</calcChain>
</file>

<file path=xl/sharedStrings.xml><?xml version="1.0" encoding="utf-8"?>
<sst xmlns="http://schemas.openxmlformats.org/spreadsheetml/2006/main" count="19302" uniqueCount="593">
  <si>
    <t xml:space="preserve"> </t>
  </si>
  <si>
    <t>Year</t>
  </si>
  <si>
    <t>Sum</t>
  </si>
  <si>
    <t>Interest</t>
  </si>
  <si>
    <t>Title:</t>
  </si>
  <si>
    <t>A&amp;E weekly activity statistics, NHS and independent sector organisations in England</t>
  </si>
  <si>
    <t>Summary:</t>
  </si>
  <si>
    <t xml:space="preserve">A&amp;E performance and activity </t>
  </si>
  <si>
    <t>Period:</t>
  </si>
  <si>
    <t>Week Ending 10/11/2013</t>
  </si>
  <si>
    <t>Source:</t>
  </si>
  <si>
    <t>Unify2 data collection - WSitAE</t>
  </si>
  <si>
    <t>Basis:</t>
  </si>
  <si>
    <t>Provider</t>
  </si>
  <si>
    <t>Published:</t>
  </si>
  <si>
    <t>Revised:</t>
  </si>
  <si>
    <t>21st February 2014</t>
  </si>
  <si>
    <t>Status:</t>
  </si>
  <si>
    <t>Published</t>
  </si>
  <si>
    <t>Contact:</t>
  </si>
  <si>
    <t>Paul Steele - Unify2@dh.gsi.gov.uk</t>
  </si>
  <si>
    <t>Provider Level Data</t>
  </si>
  <si>
    <t>A&amp;E attendances</t>
  </si>
  <si>
    <t>A&amp;E attendances &gt; 4 hours from arrival to admission, transfer or discharge</t>
  </si>
  <si>
    <t>Emergency Admissions</t>
  </si>
  <si>
    <t>Area Team</t>
  </si>
  <si>
    <t>Code</t>
  </si>
  <si>
    <t>Name</t>
  </si>
  <si>
    <t>Type 1 Departments - Major A&amp;E</t>
  </si>
  <si>
    <t>Type 2 Departments - Single Specialty</t>
  </si>
  <si>
    <t>Type 3 Departments - Other A&amp;E/Minor Injury Unit</t>
  </si>
  <si>
    <t>Total attendances</t>
  </si>
  <si>
    <t>Percentage in 4 hours or less (type 1)</t>
  </si>
  <si>
    <t>Percentage in 4 hours or less (all)</t>
  </si>
  <si>
    <t>Emergency Admissions via Type 1 A&amp;E</t>
  </si>
  <si>
    <t>Emergency Admissions via Type 2 A&amp;E</t>
  </si>
  <si>
    <t>Emergency Admissions via Type 3 and 4 A&amp;E</t>
  </si>
  <si>
    <t>Other Emergency admissions (i.e not via A&amp;E)</t>
  </si>
  <si>
    <t>Number of patients spending &gt;4 hours but &lt;12 hours from decision to admit to admission</t>
  </si>
  <si>
    <t>Number of patients spending &gt;12 hours from decision to admit to admission</t>
  </si>
  <si>
    <t>-</t>
  </si>
  <si>
    <t>England</t>
  </si>
  <si>
    <t>Arden, Herefordshire And Worcestershire Area Team</t>
  </si>
  <si>
    <t>RYG</t>
  </si>
  <si>
    <t>Coventry And Warwickshire Partnership NHS Trust</t>
  </si>
  <si>
    <t>N/A</t>
  </si>
  <si>
    <t>Y02613</t>
  </si>
  <si>
    <t>Coventry NHS Healthcare Ctr</t>
  </si>
  <si>
    <t>RLT</t>
  </si>
  <si>
    <t>George Eliot Hospital NHS Trust</t>
  </si>
  <si>
    <t>RJC</t>
  </si>
  <si>
    <t>South Warwickshire NHS Foundation Trust</t>
  </si>
  <si>
    <t>RKB</t>
  </si>
  <si>
    <t>University Hospitals Coventry And Warwickshire NHS Trust</t>
  </si>
  <si>
    <t>RWP</t>
  </si>
  <si>
    <t>Worcestershire Acute Hospitals NHS Trust</t>
  </si>
  <si>
    <t>R1A</t>
  </si>
  <si>
    <t>Worcestershire Health And Care NHS Trust</t>
  </si>
  <si>
    <t>RLQ</t>
  </si>
  <si>
    <t>Wye Valley NHS Trust</t>
  </si>
  <si>
    <t>Bath, Gloucestershire, Swindon And Wiltshire Area Team</t>
  </si>
  <si>
    <t>NTYH1</t>
  </si>
  <si>
    <t>Assura Minerva Llp</t>
  </si>
  <si>
    <t>NLY</t>
  </si>
  <si>
    <t>Care And Support Partnership</t>
  </si>
  <si>
    <t>Y00058</t>
  </si>
  <si>
    <t>Carfax Health Enterprise</t>
  </si>
  <si>
    <t>R1J</t>
  </si>
  <si>
    <t>Gloucestershire Care Services NHS Trust</t>
  </si>
  <si>
    <t>RTE</t>
  </si>
  <si>
    <t>Gloucestershire Hospitals NHS Foundation Trust</t>
  </si>
  <si>
    <t>RN3</t>
  </si>
  <si>
    <t>Great Western Hospitals NHS Foundation Trust</t>
  </si>
  <si>
    <t>RD1</t>
  </si>
  <si>
    <t>Royal United Hospital Bath NHS Trust</t>
  </si>
  <si>
    <t>RNZ</t>
  </si>
  <si>
    <t>Salisbury NHS Foundation Trust</t>
  </si>
  <si>
    <t>NLX</t>
  </si>
  <si>
    <t>Sirona Care &amp; Health</t>
  </si>
  <si>
    <t>Birmingham And The Black Country Area Team</t>
  </si>
  <si>
    <t>NL7</t>
  </si>
  <si>
    <t>Assura Vertis Urgent Care Centres (Birmingham)</t>
  </si>
  <si>
    <t>Y03432</t>
  </si>
  <si>
    <t>Badger Walsall Ooh</t>
  </si>
  <si>
    <t>RQ3</t>
  </si>
  <si>
    <t>Birmingham Children's Hospital NHS Foundation Trust</t>
  </si>
  <si>
    <t>RYW</t>
  </si>
  <si>
    <t>Birmingham Community Healthcare NHS Trust</t>
  </si>
  <si>
    <t>M85813</t>
  </si>
  <si>
    <t>Birmingham Wic</t>
  </si>
  <si>
    <t>RLU</t>
  </si>
  <si>
    <t>Birmingham Women's NHS Foundation Trust</t>
  </si>
  <si>
    <t>Y02737</t>
  </si>
  <si>
    <t>Dudley Borough Walk In Centre</t>
  </si>
  <si>
    <t>NTPAL</t>
  </si>
  <si>
    <t>Greet General Practice &amp; Urgent Care Centre</t>
  </si>
  <si>
    <t>RR1</t>
  </si>
  <si>
    <t>Heart Of England NHS Foundation Trust</t>
  </si>
  <si>
    <t>RXK</t>
  </si>
  <si>
    <t>Sandwell And West Birmingham Hospitals NHS Trust</t>
  </si>
  <si>
    <t>Y02736</t>
  </si>
  <si>
    <t>Showell Park Health &amp; Walk In Centre</t>
  </si>
  <si>
    <t>Y02568</t>
  </si>
  <si>
    <t>Solihull Healthcare &amp; Walk-In-Centre</t>
  </si>
  <si>
    <t>Y02615</t>
  </si>
  <si>
    <t>South Birmingham GP Walk In Centre</t>
  </si>
  <si>
    <t>Y02961</t>
  </si>
  <si>
    <t>Summerfield GP Surg &amp; Urgent Care Centre</t>
  </si>
  <si>
    <t>RNA</t>
  </si>
  <si>
    <t>The Dudley Group NHS Foundation Trust</t>
  </si>
  <si>
    <t>RL4</t>
  </si>
  <si>
    <t>The Royal Wolverhampton NHS Trust</t>
  </si>
  <si>
    <t>RRK</t>
  </si>
  <si>
    <t>University Hospitals Birmingham NHS Foundation Trust</t>
  </si>
  <si>
    <t>RBK</t>
  </si>
  <si>
    <t>Walsall Healthcare NHS Trust</t>
  </si>
  <si>
    <t>Y02628</t>
  </si>
  <si>
    <t>Walsall Walk In Health Centre</t>
  </si>
  <si>
    <t>Bristol, North Somerset, Somerset And South Gloucestershire Area Team</t>
  </si>
  <si>
    <t>NLW</t>
  </si>
  <si>
    <t>Bristol Community Health</t>
  </si>
  <si>
    <t>RVJ</t>
  </si>
  <si>
    <t>North Bristol NHS Trust</t>
  </si>
  <si>
    <t>NLT</t>
  </si>
  <si>
    <t>North Somerset Community Partnership Community Interest Company</t>
  </si>
  <si>
    <t>RH5</t>
  </si>
  <si>
    <t>Somerset Partnership NHS Foundation Trust</t>
  </si>
  <si>
    <t>RBA</t>
  </si>
  <si>
    <t>Taunton And Somerset NHS Foundation Trust</t>
  </si>
  <si>
    <t>RA7</t>
  </si>
  <si>
    <t>University Hospitals Bristol NHS Foundation Trust</t>
  </si>
  <si>
    <t>RA3</t>
  </si>
  <si>
    <t>Weston Area Health NHS Trust</t>
  </si>
  <si>
    <t>RA4</t>
  </si>
  <si>
    <t>Yeovil District Hospital NHS Foundation Trust</t>
  </si>
  <si>
    <t>Cheshire, Warrington And Wirral Area Team</t>
  </si>
  <si>
    <t>RTV</t>
  </si>
  <si>
    <t>5 Boroughs Partnership NHS Foundation Trust</t>
  </si>
  <si>
    <t>RJR</t>
  </si>
  <si>
    <t>Countess Of Chester Hospital NHS Foundation Trust</t>
  </si>
  <si>
    <t>RJN</t>
  </si>
  <si>
    <t>East Cheshire NHS Trust</t>
  </si>
  <si>
    <t>RBT</t>
  </si>
  <si>
    <t>Mid Cheshire Hospitals NHS Foundation Trust</t>
  </si>
  <si>
    <t>RWW</t>
  </si>
  <si>
    <t>Warrington And Halton Hospitals NHS Foundation Trust</t>
  </si>
  <si>
    <t>RY7</t>
  </si>
  <si>
    <t>Wirral Community NHS Trust</t>
  </si>
  <si>
    <t>RBL</t>
  </si>
  <si>
    <t>Wirral University Teaching Hospital NHS Foundation Trust</t>
  </si>
  <si>
    <t>Cumbria, Northumberland, Tyne And Wear Area Team</t>
  </si>
  <si>
    <t>RLN</t>
  </si>
  <si>
    <t>City Hospitals Sunderland NHS Foundation Trust</t>
  </si>
  <si>
    <t>RNN</t>
  </si>
  <si>
    <t>Cumbria Partnership NHS Foundation Trust</t>
  </si>
  <si>
    <t>Y02647</t>
  </si>
  <si>
    <t>Encompass GP Practice 2</t>
  </si>
  <si>
    <t>RR7</t>
  </si>
  <si>
    <t>Gateshead Health NHS Foundation Trust</t>
  </si>
  <si>
    <t>RNL</t>
  </si>
  <si>
    <t>North Cumbria University Hospitals NHS Trust</t>
  </si>
  <si>
    <t>RTF</t>
  </si>
  <si>
    <t>Northumbria Healthcare NHS Foundation Trust</t>
  </si>
  <si>
    <t>RE9</t>
  </si>
  <si>
    <t>South Tyneside NHS Foundation Trust</t>
  </si>
  <si>
    <t>RTD</t>
  </si>
  <si>
    <t>The Newcastle Upon Tyne Hospitals NHS Foundation Trust</t>
  </si>
  <si>
    <t>RTX</t>
  </si>
  <si>
    <t>University Hospitals Of Morecambe Bay NHS Foundation Trust</t>
  </si>
  <si>
    <t>Derbyshire And Nottinghamshire Area Team</t>
  </si>
  <si>
    <t>RFS</t>
  </si>
  <si>
    <t>Chesterfield Royal Hospital NHS Foundation Trust</t>
  </si>
  <si>
    <t>RTG</t>
  </si>
  <si>
    <t>Derby Hospitals NHS Foundation Trust</t>
  </si>
  <si>
    <t>Y02442</t>
  </si>
  <si>
    <t>Derby Open Access Centre</t>
  </si>
  <si>
    <t>RY8</t>
  </si>
  <si>
    <t>Derbyshire Community Health Services NHS Trust</t>
  </si>
  <si>
    <t>NNJ</t>
  </si>
  <si>
    <t>Derbyshire Health United Ltd</t>
  </si>
  <si>
    <t>NLV02</t>
  </si>
  <si>
    <t>NHS Nottingham City 8Am - 8Pm Health Centre</t>
  </si>
  <si>
    <t>NR3</t>
  </si>
  <si>
    <t>Nottingham Citycare Partnership</t>
  </si>
  <si>
    <t>RX1</t>
  </si>
  <si>
    <t>Nottingham University Hospitals NHS Trust</t>
  </si>
  <si>
    <t>RK5</t>
  </si>
  <si>
    <t>Sherwood Forest Hospitals NHS Foundation Trust</t>
  </si>
  <si>
    <t>Devon, Cornwall And Isles Of Scilly Area Team</t>
  </si>
  <si>
    <t>Y02596</t>
  </si>
  <si>
    <t>Cardrew Health Centre</t>
  </si>
  <si>
    <t>RBZ</t>
  </si>
  <si>
    <t>Northern Devon Healthcare NHS Trust</t>
  </si>
  <si>
    <t>NLL</t>
  </si>
  <si>
    <t>Peninsula Community Health C.I.C</t>
  </si>
  <si>
    <t>NR5</t>
  </si>
  <si>
    <t>Plymouth Community Healthcare (Cic)</t>
  </si>
  <si>
    <t>RK9</t>
  </si>
  <si>
    <t>Plymouth Hospitals NHS Trust</t>
  </si>
  <si>
    <t>REF</t>
  </si>
  <si>
    <t>Royal Cornwall Hospitals NHS Trust</t>
  </si>
  <si>
    <t>RH8</t>
  </si>
  <si>
    <t>Royal Devon And Exeter NHS Foundation Trust</t>
  </si>
  <si>
    <t>RA9</t>
  </si>
  <si>
    <t>South Devon Healthcare NHS Foundation Trust</t>
  </si>
  <si>
    <t>R1G</t>
  </si>
  <si>
    <t>Torbay And Southern Devon Health And Care NHS Trust</t>
  </si>
  <si>
    <t>Durham, Darlington And Tees Area Team</t>
  </si>
  <si>
    <t>RXP</t>
  </si>
  <si>
    <t>County Durham And Darlington NHS Foundation Trust</t>
  </si>
  <si>
    <t>RVW</t>
  </si>
  <si>
    <t>North Tees And Hartlepool NHS Foundation Trust</t>
  </si>
  <si>
    <t>RTR</t>
  </si>
  <si>
    <t>South Tees Hospitals NHS Foundation Trust</t>
  </si>
  <si>
    <t>East Anglia Area Team</t>
  </si>
  <si>
    <t>RGT</t>
  </si>
  <si>
    <t>Cambridge University Hospitals NHS Foundation Trust</t>
  </si>
  <si>
    <t>RYV</t>
  </si>
  <si>
    <t>Cambridgeshire Community Services NHS Trust</t>
  </si>
  <si>
    <t>NAX</t>
  </si>
  <si>
    <t>East Coast Community Healthcare C.I.C</t>
  </si>
  <si>
    <t>Y02662</t>
  </si>
  <si>
    <t>Greyfriars Health Centre</t>
  </si>
  <si>
    <t>RQQ</t>
  </si>
  <si>
    <t>Hinchingbrooke Health Care NHS Trust</t>
  </si>
  <si>
    <t>RGQ</t>
  </si>
  <si>
    <t>Ipswich Hospital NHS Trust</t>
  </si>
  <si>
    <t>RGP</t>
  </si>
  <si>
    <t>James Paget University Hospitals NHS Foundation Trust</t>
  </si>
  <si>
    <t>RM1</t>
  </si>
  <si>
    <t>Norfolk And Norwich University Hospitals NHS Foundation Trust</t>
  </si>
  <si>
    <t>NMH01</t>
  </si>
  <si>
    <t>Norwich Practices Ltd (Castle Mall)</t>
  </si>
  <si>
    <t>RGN</t>
  </si>
  <si>
    <t>Peterborough And Stamford Hospitals NHS Foundation Trust</t>
  </si>
  <si>
    <t>NHM</t>
  </si>
  <si>
    <t>Suffolk Community Healthcare</t>
  </si>
  <si>
    <t>RCX</t>
  </si>
  <si>
    <t>The Queen Elizabeth Hospital, King's Lynn, NHS Foundation Trust</t>
  </si>
  <si>
    <t>RGR</t>
  </si>
  <si>
    <t>West Suffolk NHS Foundation Trust</t>
  </si>
  <si>
    <t>Essex Area Team</t>
  </si>
  <si>
    <t>NQ1</t>
  </si>
  <si>
    <t>Anglian Community Enterprise Community Interest Company (Ace Cic)</t>
  </si>
  <si>
    <t>NWK</t>
  </si>
  <si>
    <t>Assura Chelmsford Llp</t>
  </si>
  <si>
    <t>RDD</t>
  </si>
  <si>
    <t>Basildon And Thurrock University Hospitals NHS Foundation Trust</t>
  </si>
  <si>
    <t>RDE</t>
  </si>
  <si>
    <t>Colchester Hospital University NHS Foundation Trust</t>
  </si>
  <si>
    <t>RQ8</t>
  </si>
  <si>
    <t>Mid Essex Hospital Services NHS Trust</t>
  </si>
  <si>
    <t>Y02646</t>
  </si>
  <si>
    <t>North Colchester Healthcare Centre</t>
  </si>
  <si>
    <t>RAJ</t>
  </si>
  <si>
    <t>Southend University Hospital NHS Foundation Trust</t>
  </si>
  <si>
    <t>RQW</t>
  </si>
  <si>
    <t>The Princess Alexandra Hospital NHS Trust</t>
  </si>
  <si>
    <t>Greater Manchester Area Team</t>
  </si>
  <si>
    <t>RMC</t>
  </si>
  <si>
    <t>Bolton NHS Foundation Trust</t>
  </si>
  <si>
    <t>RY2</t>
  </si>
  <si>
    <t>Bridgewater Community Healthcare NHS Trust</t>
  </si>
  <si>
    <t>RW3</t>
  </si>
  <si>
    <t>Central Manchester University Hospitals NHS Foundation Trust</t>
  </si>
  <si>
    <t>Y02875</t>
  </si>
  <si>
    <t>Lindley House Health Centre</t>
  </si>
  <si>
    <t>RW6</t>
  </si>
  <si>
    <t>Pennine Acute Hospitals NHS Trust</t>
  </si>
  <si>
    <t>RT2</t>
  </si>
  <si>
    <t>Pennine Care NHS Foundation Trust</t>
  </si>
  <si>
    <t>RM3</t>
  </si>
  <si>
    <t>Salford Royal NHS Foundation Trust</t>
  </si>
  <si>
    <t>RWJ</t>
  </si>
  <si>
    <t>Stockport NHS Foundation Trust</t>
  </si>
  <si>
    <t>RMP</t>
  </si>
  <si>
    <t>Tameside Hospital NHS Foundation Trust</t>
  </si>
  <si>
    <t>RBV</t>
  </si>
  <si>
    <t>The Christie NHS Foundation Trust</t>
  </si>
  <si>
    <t>RM2</t>
  </si>
  <si>
    <t>University Hospital Of South Manchester NHS Foundation Trust</t>
  </si>
  <si>
    <t>RRF</t>
  </si>
  <si>
    <t>Wrightington, Wigan And Leigh NHS Foundation Trust</t>
  </si>
  <si>
    <t>Hertfordshire And The South Midlands Area Team</t>
  </si>
  <si>
    <t>NWJ</t>
  </si>
  <si>
    <t>Assura Lea Valley Llp</t>
  </si>
  <si>
    <t>RC1</t>
  </si>
  <si>
    <t>Bedford Hospital NHS Trust</t>
  </si>
  <si>
    <t>Y03571</t>
  </si>
  <si>
    <t>Corby Urgent Care Centre</t>
  </si>
  <si>
    <t>RWH</t>
  </si>
  <si>
    <t>East And North Hertfordshire NHS Trust</t>
  </si>
  <si>
    <t>RY4</t>
  </si>
  <si>
    <t>Hertfordshire Community NHS Trust</t>
  </si>
  <si>
    <t>RNQ</t>
  </si>
  <si>
    <t>Kettering General Hospital NHS Foundation Trust</t>
  </si>
  <si>
    <t>RC9</t>
  </si>
  <si>
    <t>Luton And Dunstable University Hospital NHS Foundation Trust</t>
  </si>
  <si>
    <t>RD8</t>
  </si>
  <si>
    <t>Milton Keynes Hospital NHS Foundation Trust</t>
  </si>
  <si>
    <t>RNS</t>
  </si>
  <si>
    <t>Northampton General Hospital NHS Trust</t>
  </si>
  <si>
    <t>Y02428</t>
  </si>
  <si>
    <t>Putnoe Medical Centre Walk In Centre</t>
  </si>
  <si>
    <t>RWG</t>
  </si>
  <si>
    <t>West Hertfordshire Hospitals NHS Trust</t>
  </si>
  <si>
    <t>Kent And Medway Area Team</t>
  </si>
  <si>
    <t>RN7</t>
  </si>
  <si>
    <t>Dartford And Gravesham NHS Trust</t>
  </si>
  <si>
    <t>G82071</t>
  </si>
  <si>
    <t>Dr Jm Ribchester &amp; Partners</t>
  </si>
  <si>
    <t>RVV</t>
  </si>
  <si>
    <t>East Kent Hospitals University NHS Foundation Trust</t>
  </si>
  <si>
    <t>RYY</t>
  </si>
  <si>
    <t>Kent Community Health NHS Trust</t>
  </si>
  <si>
    <t>RWF</t>
  </si>
  <si>
    <t>Maidstone And Tunbridge Wells NHS Trust</t>
  </si>
  <si>
    <t>RPA</t>
  </si>
  <si>
    <t>Medway NHS Foundation Trust</t>
  </si>
  <si>
    <t>Lancashire Area Team</t>
  </si>
  <si>
    <t>RXL</t>
  </si>
  <si>
    <t>Blackpool Teaching Hospitals NHS Foundation Trust</t>
  </si>
  <si>
    <t>RXR</t>
  </si>
  <si>
    <t>East Lancashire Hospitals NHS Trust</t>
  </si>
  <si>
    <t>RXN</t>
  </si>
  <si>
    <t>Lancashire Teaching Hospitals NHS Foundation Trust</t>
  </si>
  <si>
    <t>Leicestershire And Lincolnshire Area Team</t>
  </si>
  <si>
    <t>C82038</t>
  </si>
  <si>
    <t>Latham House Medical Practice</t>
  </si>
  <si>
    <t>RY5</t>
  </si>
  <si>
    <t>Lincolnshire Community Health Services NHS Trust</t>
  </si>
  <si>
    <t>NJS05</t>
  </si>
  <si>
    <t>Loughborough Urgent Care Centre</t>
  </si>
  <si>
    <t>C82009</t>
  </si>
  <si>
    <t>Market Harborough Med.Ctr</t>
  </si>
  <si>
    <t>C82010</t>
  </si>
  <si>
    <t>Oakham Medical Practice</t>
  </si>
  <si>
    <t>RWD</t>
  </si>
  <si>
    <t>United Lincolnshire Hospitals NHS Trust</t>
  </si>
  <si>
    <t>RWE</t>
  </si>
  <si>
    <t>University Hospitals Of Leicester NHS Trust</t>
  </si>
  <si>
    <t>London Area Team</t>
  </si>
  <si>
    <t>RF4</t>
  </si>
  <si>
    <t>Barking, Havering And Redbridge University Hospitals NHS Trust</t>
  </si>
  <si>
    <t>RVL</t>
  </si>
  <si>
    <t>Barnet And Chase Farm Hospitals NHS Trust</t>
  </si>
  <si>
    <t>R1H</t>
  </si>
  <si>
    <t>Barts Health NHS Trust</t>
  </si>
  <si>
    <t>NTPAH</t>
  </si>
  <si>
    <t>Broad Street Medical Practice &amp; Walk In Centre</t>
  </si>
  <si>
    <t>NQV</t>
  </si>
  <si>
    <t>Bromley Healthcare</t>
  </si>
  <si>
    <t>RYX</t>
  </si>
  <si>
    <t>Central London Community Healthcare NHS Trust</t>
  </si>
  <si>
    <t>RQM</t>
  </si>
  <si>
    <t>Chelsea And Westminster Hospital NHS Foundation Trust</t>
  </si>
  <si>
    <t>RJ6</t>
  </si>
  <si>
    <t>Croydon Health Services NHS Trust</t>
  </si>
  <si>
    <t>Y02823</t>
  </si>
  <si>
    <t>Dmc Vicarage Lane</t>
  </si>
  <si>
    <t>RC3</t>
  </si>
  <si>
    <t>Ealing Hospital NHS Trust</t>
  </si>
  <si>
    <t>NX122</t>
  </si>
  <si>
    <t>Edridge Road Community Health Centre</t>
  </si>
  <si>
    <t>RVR</t>
  </si>
  <si>
    <t>Epsom And St Helier University Hospitals NHS Trust</t>
  </si>
  <si>
    <t>RJ1</t>
  </si>
  <si>
    <t>Guy's And St Thomas' NHS Foundation Trust</t>
  </si>
  <si>
    <t>Y03082</t>
  </si>
  <si>
    <t>Harold Wood Walk In Centre</t>
  </si>
  <si>
    <t>RQX</t>
  </si>
  <si>
    <t>Homerton University Hospital NHS Foundation Trust</t>
  </si>
  <si>
    <t>RY9</t>
  </si>
  <si>
    <t>Hounslow And Richmond Community Healthcare NHS Trust</t>
  </si>
  <si>
    <t>G85715</t>
  </si>
  <si>
    <t>Hurley Group Practice</t>
  </si>
  <si>
    <t>RYJ</t>
  </si>
  <si>
    <t>Imperial College Healthcare NHS Trust</t>
  </si>
  <si>
    <t>RJZ</t>
  </si>
  <si>
    <t>King's College Hospital NHS Foundation Trust</t>
  </si>
  <si>
    <t>RAX</t>
  </si>
  <si>
    <t>Kingston Hospital NHS Foundation Trust</t>
  </si>
  <si>
    <t>RJ2</t>
  </si>
  <si>
    <t>Lewisham And Greenwich NHS Trust</t>
  </si>
  <si>
    <t>RP6</t>
  </si>
  <si>
    <t>Moorfields Eye Hospital NHS Foundation Trust</t>
  </si>
  <si>
    <t>RAT</t>
  </si>
  <si>
    <t>North East London NHS Foundation Trust</t>
  </si>
  <si>
    <t>RAP</t>
  </si>
  <si>
    <t>North Middlesex University Hospital NHS Trust</t>
  </si>
  <si>
    <t>RV8</t>
  </si>
  <si>
    <t>North West London Hospitals NHS Trust</t>
  </si>
  <si>
    <t>Y02973</t>
  </si>
  <si>
    <t>Orchard Village Walk-In-Centre</t>
  </si>
  <si>
    <t>Y02585</t>
  </si>
  <si>
    <t>Orient Practice</t>
  </si>
  <si>
    <t>RPG</t>
  </si>
  <si>
    <t>Oxleas NHS Foundation Trust</t>
  </si>
  <si>
    <t>RT3</t>
  </si>
  <si>
    <t>Royal Brompton &amp; Harefield NHS Foundation Trust</t>
  </si>
  <si>
    <t>RAL</t>
  </si>
  <si>
    <t>Royal Free London NHS Foundation Trust</t>
  </si>
  <si>
    <t>RAN</t>
  </si>
  <si>
    <t>Royal National Orthopaedic Hospital NHS Trust</t>
  </si>
  <si>
    <t>Y03047</t>
  </si>
  <si>
    <t>St Andrews Walk-In Centre</t>
  </si>
  <si>
    <t>RJ7</t>
  </si>
  <si>
    <t>St George's Healthcare NHS Trust</t>
  </si>
  <si>
    <t>F84747</t>
  </si>
  <si>
    <t>The Barkantine Practice</t>
  </si>
  <si>
    <t>RAS</t>
  </si>
  <si>
    <t>The Hillingdon Hospitals NHS Foundation Trust</t>
  </si>
  <si>
    <t>Y02987</t>
  </si>
  <si>
    <t>The Practice Loxford</t>
  </si>
  <si>
    <t>E84068</t>
  </si>
  <si>
    <t>The Ridgeway Surgery</t>
  </si>
  <si>
    <t>RKE</t>
  </si>
  <si>
    <t>The Whittington Hospital NHS Trust</t>
  </si>
  <si>
    <t>NTPAK</t>
  </si>
  <si>
    <t>Tollgate Lodge Medical Centre</t>
  </si>
  <si>
    <t>RRV</t>
  </si>
  <si>
    <t>University College London Hospitals NHS Foundation Trust</t>
  </si>
  <si>
    <t>NDA</t>
  </si>
  <si>
    <t>Virgin Care Services Ltd</t>
  </si>
  <si>
    <t>Y03201</t>
  </si>
  <si>
    <t>Waldron - Hurley Unregistered Practice</t>
  </si>
  <si>
    <t>RFW</t>
  </si>
  <si>
    <t>West Middlesex University Hospital NHS Trust</t>
  </si>
  <si>
    <t>Merseyside Area Team</t>
  </si>
  <si>
    <t>REM</t>
  </si>
  <si>
    <t>Aintree University Hospital NHS Foundation Trust</t>
  </si>
  <si>
    <t>RBS</t>
  </si>
  <si>
    <t>Alder Hey Children's NHS Foundation Trust</t>
  </si>
  <si>
    <t>RY1</t>
  </si>
  <si>
    <t>Liverpool Community Health NHS Trust</t>
  </si>
  <si>
    <t>RBQ</t>
  </si>
  <si>
    <t>Liverpool Heart And Chest Hospital NHS Foundation Trust</t>
  </si>
  <si>
    <t>REP</t>
  </si>
  <si>
    <t>Liverpool Women's NHS Foundation Trust</t>
  </si>
  <si>
    <t>RQ6</t>
  </si>
  <si>
    <t>Royal Liverpool And Broadgreen University Hospitals NHS Trust</t>
  </si>
  <si>
    <t>RVY</t>
  </si>
  <si>
    <t>Southport And Ormskirk Hospital NHS Trust</t>
  </si>
  <si>
    <t>RBN</t>
  </si>
  <si>
    <t>St Helens And Knowsley Hospitals NHS Trust</t>
  </si>
  <si>
    <t>RET</t>
  </si>
  <si>
    <t>The Walton Centre NHS Foundation Trust</t>
  </si>
  <si>
    <t>North Yorkshire And Humber Area Team</t>
  </si>
  <si>
    <t>NNF</t>
  </si>
  <si>
    <t>City Healthcare Partnership Cic</t>
  </si>
  <si>
    <t>RCD</t>
  </si>
  <si>
    <t>Harrogate And District NHS Foundation Trust</t>
  </si>
  <si>
    <t>RWA</t>
  </si>
  <si>
    <t>Hull And East Yorkshire Hospitals NHS Trust</t>
  </si>
  <si>
    <t>RV9</t>
  </si>
  <si>
    <t>Humber NHS Foundation Trust</t>
  </si>
  <si>
    <t>RJL</t>
  </si>
  <si>
    <t>Northern Lincolnshire And Goole NHS Foundation Trust</t>
  </si>
  <si>
    <t>RCB</t>
  </si>
  <si>
    <t>York Teaching Hospital NHS Foundation Trust</t>
  </si>
  <si>
    <t>Shropshire And Staffordshire Area Team</t>
  </si>
  <si>
    <t>RJF</t>
  </si>
  <si>
    <t>Burton Hospitals NHS Foundation Trust</t>
  </si>
  <si>
    <t>Y02421</t>
  </si>
  <si>
    <t>Malling Health - Telford Wic</t>
  </si>
  <si>
    <t>RJD</t>
  </si>
  <si>
    <t>Mid Staffordshire NHS Foundation Trust</t>
  </si>
  <si>
    <t>RXW</t>
  </si>
  <si>
    <t>Shrewsbury And Telford Hospital NHS Trust</t>
  </si>
  <si>
    <t>R1D</t>
  </si>
  <si>
    <t>Shropshire Community Health NHS Trust</t>
  </si>
  <si>
    <t>Y02495</t>
  </si>
  <si>
    <t>Shropshire Walk In Health Centre</t>
  </si>
  <si>
    <t>R1E</t>
  </si>
  <si>
    <t>Staffordshire And Stoke On Trent Partnership NHS Trust</t>
  </si>
  <si>
    <t>RL1</t>
  </si>
  <si>
    <t>The Robert Jones And Agnes Hunt Orthopaedic Hospital NHS Foundation Trust</t>
  </si>
  <si>
    <t>RJE</t>
  </si>
  <si>
    <t>University Hospital Of North Staffordshire NHS Trust</t>
  </si>
  <si>
    <t>South Yorkshire And Bassetlaw Area Team</t>
  </si>
  <si>
    <t>RFF</t>
  </si>
  <si>
    <t>Barnsley Hospital NHS Foundation Trust</t>
  </si>
  <si>
    <t>NTP08</t>
  </si>
  <si>
    <t>Care Uk NHS Rotherham Diagnostic Centre</t>
  </si>
  <si>
    <t>RP5</t>
  </si>
  <si>
    <t>Doncaster And Bassetlaw Hospitals NHS Foundation Trust</t>
  </si>
  <si>
    <t>RCU</t>
  </si>
  <si>
    <t>Sheffield Children's NHS Foundation Trust</t>
  </si>
  <si>
    <t>Y02565</t>
  </si>
  <si>
    <t>Sheffield City GP Hc (Wic)</t>
  </si>
  <si>
    <t>RHQ</t>
  </si>
  <si>
    <t>Sheffield Teaching Hospitals NHS Foundation Trust</t>
  </si>
  <si>
    <t>RFR</t>
  </si>
  <si>
    <t>The Rotherham NHS Foundation Trust</t>
  </si>
  <si>
    <t>Surrey And Sussex Area Team</t>
  </si>
  <si>
    <t>RTK</t>
  </si>
  <si>
    <t>Ashford And St Peter's Hospitals NHS Foundation Trust</t>
  </si>
  <si>
    <t>Y02688</t>
  </si>
  <si>
    <t>Ashford Health Centre</t>
  </si>
  <si>
    <t>RXH</t>
  </si>
  <si>
    <t>Brighton And Sussex University Hospitals NHS Trust</t>
  </si>
  <si>
    <t>RXC</t>
  </si>
  <si>
    <t>East Sussex Healthcare NHS Trust</t>
  </si>
  <si>
    <t>RDU</t>
  </si>
  <si>
    <t>Frimley Park Hospital NHS Foundation Trust</t>
  </si>
  <si>
    <t>RPC</t>
  </si>
  <si>
    <t>Queen Victoria Hospital NHS Foundation Trust</t>
  </si>
  <si>
    <t>RA2</t>
  </si>
  <si>
    <t>Royal Surrey County Hospital NHS Foundation Trust</t>
  </si>
  <si>
    <t>RTP</t>
  </si>
  <si>
    <t>Surrey And Sussex Healthcare NHS Trust</t>
  </si>
  <si>
    <t>RDR</t>
  </si>
  <si>
    <t>Sussex Community NHS Trust</t>
  </si>
  <si>
    <t>RYR</t>
  </si>
  <si>
    <t>Western Sussex Hospitals NHS Foundation Trust</t>
  </si>
  <si>
    <t>Thames Valley Area Team</t>
  </si>
  <si>
    <t>RWX</t>
  </si>
  <si>
    <t>Berkshire Healthcare NHS Foundation Trust</t>
  </si>
  <si>
    <t>RXQ</t>
  </si>
  <si>
    <t>Buckinghamshire Healthcare NHS Trust</t>
  </si>
  <si>
    <t>RD7</t>
  </si>
  <si>
    <t>Heatherwood And Wexham Park Hospitals NHS Foundation Trust</t>
  </si>
  <si>
    <t>RNU</t>
  </si>
  <si>
    <t>Oxford Health NHS Foundation Trust</t>
  </si>
  <si>
    <t>RTH</t>
  </si>
  <si>
    <t>Oxford University Hospitals NHS Trust</t>
  </si>
  <si>
    <t>NVC03</t>
  </si>
  <si>
    <t>Reading NHS Treatment Centre</t>
  </si>
  <si>
    <t>RHW</t>
  </si>
  <si>
    <t>Royal Berkshire NHS Foundation Trust</t>
  </si>
  <si>
    <t>Wessex Area Team</t>
  </si>
  <si>
    <t>RBD</t>
  </si>
  <si>
    <t>Dorset County Hospital NHS Foundation Trust</t>
  </si>
  <si>
    <t>RDY</t>
  </si>
  <si>
    <t>Dorset Healthcare University NHS Foundation Trust</t>
  </si>
  <si>
    <t>RN5</t>
  </si>
  <si>
    <t>Hampshire Hospitals NHS Foundation Trust</t>
  </si>
  <si>
    <t>R1F</t>
  </si>
  <si>
    <t>Isle Of Wight NHS Trust</t>
  </si>
  <si>
    <t>RD3</t>
  </si>
  <si>
    <t>Poole Hospital NHS Foundation Trust</t>
  </si>
  <si>
    <t>RHU</t>
  </si>
  <si>
    <t>Portsmouth Hospitals NHS Trust</t>
  </si>
  <si>
    <t>R1C</t>
  </si>
  <si>
    <t>Solent NHS Trust</t>
  </si>
  <si>
    <t>RW1</t>
  </si>
  <si>
    <t>Southern Health NHS Foundation Trust</t>
  </si>
  <si>
    <t>NTPAD</t>
  </si>
  <si>
    <t>St Mary's NHS Treatment Centre</t>
  </si>
  <si>
    <t>RDZ</t>
  </si>
  <si>
    <t>The Royal Bournemouth And Christchurch Hospitals NHS Foundation Trust</t>
  </si>
  <si>
    <t>RHM</t>
  </si>
  <si>
    <t>University Hospital Southampton NHS Foundation Trust</t>
  </si>
  <si>
    <t>West Yorkshire Area Team</t>
  </si>
  <si>
    <t>RCF</t>
  </si>
  <si>
    <t>Airedale NHS Foundation Trust</t>
  </si>
  <si>
    <t>RAE</t>
  </si>
  <si>
    <t>Bradford Teaching Hospitals NHS Foundation Trust</t>
  </si>
  <si>
    <t>RWY</t>
  </si>
  <si>
    <t>Calderdale And Huddersfield NHS Foundation Trust</t>
  </si>
  <si>
    <t>Y01231</t>
  </si>
  <si>
    <t>Lcd-Leeds-Ooh</t>
  </si>
  <si>
    <t>RR8</t>
  </si>
  <si>
    <t>Leeds Teaching Hospitals NHS Trust</t>
  </si>
  <si>
    <t>Y01069</t>
  </si>
  <si>
    <t>Local Care Direct Ooh</t>
  </si>
  <si>
    <t>RXF</t>
  </si>
  <si>
    <t>Mid Yorkshire Hospitals NHS Trust</t>
  </si>
  <si>
    <t>RXG</t>
  </si>
  <si>
    <t>South West Yorkshire Partnership NHS Foundation Trust</t>
  </si>
  <si>
    <t/>
  </si>
  <si>
    <t>Week Ending 17/11/2013</t>
  </si>
  <si>
    <t>Week Ending 24/11/2013</t>
  </si>
  <si>
    <t>Week Ending 01/12/2013</t>
  </si>
  <si>
    <t>Week Ending 08/12/2013</t>
  </si>
  <si>
    <t>Week Ending 15/12/2013</t>
  </si>
  <si>
    <t>Week Ending 22/12/2013</t>
  </si>
  <si>
    <t>Week Ending 29/12/2013</t>
  </si>
  <si>
    <t>Week Ending 05/01/2014</t>
  </si>
  <si>
    <t>Week Ending 12/01/2014</t>
  </si>
  <si>
    <t>Week Ending 19/01/2014</t>
  </si>
  <si>
    <t>Week Ending 26/01/2014</t>
  </si>
  <si>
    <t>Week Ending 02/02/2014</t>
  </si>
  <si>
    <t>7th February 2014</t>
  </si>
  <si>
    <t>n/a</t>
  </si>
  <si>
    <t>Week Ending 09/02/2014</t>
  </si>
  <si>
    <t>14th February 2014</t>
  </si>
  <si>
    <t>Week Ending 16/02/2014</t>
  </si>
  <si>
    <t>TRUST</t>
  </si>
  <si>
    <t>ATTENDANCE TOTAL</t>
  </si>
  <si>
    <t>ATTENDANCE AVG</t>
  </si>
  <si>
    <t>TARGET TOTAL</t>
  </si>
  <si>
    <t>TARGET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</si>
</sst>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name val="Verdana"/>
      <family val="2"/>
    </font>
    <font>
      <sz val="10"/>
      <color indexed="9"/>
      <name val="Verdana"/>
      <family val="2"/>
    </font>
    <font>
      <sz val="8"/>
      <name val="Arial"/>
      <family val="2"/>
    </font>
    <font>
      <b/>
      <sz val="10"/>
      <color indexed="8"/>
      <name val="Verdana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NumberFormat="1" applyFont="1" applyAlignment="1">
      <alignment vertical="top"/>
    </xf>
    <xf numFmtId="3" fontId="0" fillId="0" borderId="0" xfId="0" applyNumberFormat="1"/>
    <xf numFmtId="2" fontId="0" fillId="0" borderId="0" xfId="0" applyNumberFormat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9" fillId="2" borderId="0" xfId="0" applyFont="1" applyFill="1" applyAlignment="1"/>
    <xf numFmtId="17" fontId="7" fillId="2" borderId="0" xfId="0" applyNumberFormat="1" applyFont="1" applyFill="1" applyAlignment="1"/>
    <xf numFmtId="17" fontId="7" fillId="2" borderId="0" xfId="0" quotePrefix="1" applyNumberFormat="1" applyFont="1" applyFill="1" applyAlignment="1"/>
    <xf numFmtId="17" fontId="7" fillId="2" borderId="0" xfId="0" quotePrefix="1" applyNumberFormat="1" applyFont="1" applyFill="1" applyAlignment="1"/>
    <xf numFmtId="0" fontId="8" fillId="2" borderId="0" xfId="0" applyFont="1" applyFill="1" applyAlignment="1"/>
    <xf numFmtId="0" fontId="8" fillId="2" borderId="0" xfId="0" applyFont="1" applyFill="1" applyAlignment="1"/>
    <xf numFmtId="0" fontId="10" fillId="0" borderId="0" xfId="0" applyFont="1"/>
    <xf numFmtId="0" fontId="7" fillId="2" borderId="0" xfId="0" applyFont="1" applyFill="1" applyBorder="1" applyAlignment="1"/>
    <xf numFmtId="0" fontId="7" fillId="2" borderId="0" xfId="0" applyFont="1" applyFill="1" applyBorder="1" applyAlignment="1"/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vertical="center"/>
    </xf>
    <xf numFmtId="0" fontId="0" fillId="0" borderId="4" xfId="0" applyBorder="1" applyAlignment="1"/>
    <xf numFmtId="0" fontId="11" fillId="3" borderId="4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6" fillId="2" borderId="4" xfId="0" applyFont="1" applyFill="1" applyBorder="1"/>
    <xf numFmtId="3" fontId="8" fillId="2" borderId="4" xfId="0" applyNumberFormat="1" applyFont="1" applyFill="1" applyBorder="1"/>
    <xf numFmtId="164" fontId="8" fillId="2" borderId="4" xfId="0" applyNumberFormat="1" applyFont="1" applyFill="1" applyBorder="1"/>
    <xf numFmtId="164" fontId="8" fillId="2" borderId="7" xfId="0" applyNumberFormat="1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3" fontId="8" fillId="2" borderId="9" xfId="0" applyNumberFormat="1" applyFont="1" applyFill="1" applyBorder="1"/>
    <xf numFmtId="164" fontId="8" fillId="2" borderId="9" xfId="0" applyNumberFormat="1" applyFont="1" applyFill="1" applyBorder="1"/>
    <xf numFmtId="3" fontId="8" fillId="2" borderId="0" xfId="0" applyNumberFormat="1" applyFont="1" applyFill="1"/>
    <xf numFmtId="0" fontId="8" fillId="2" borderId="10" xfId="0" applyFont="1" applyFill="1" applyBorder="1"/>
    <xf numFmtId="3" fontId="8" fillId="2" borderId="10" xfId="0" applyNumberFormat="1" applyFont="1" applyFill="1" applyBorder="1"/>
    <xf numFmtId="164" fontId="8" fillId="2" borderId="10" xfId="0" applyNumberFormat="1" applyFont="1" applyFill="1" applyBorder="1"/>
    <xf numFmtId="0" fontId="8" fillId="2" borderId="10" xfId="0" applyFont="1" applyFill="1" applyBorder="1" applyAlignment="1">
      <alignment vertical="center"/>
    </xf>
    <xf numFmtId="0" fontId="8" fillId="2" borderId="11" xfId="0" applyFont="1" applyFill="1" applyBorder="1"/>
    <xf numFmtId="3" fontId="8" fillId="2" borderId="11" xfId="0" applyNumberFormat="1" applyFont="1" applyFill="1" applyBorder="1"/>
    <xf numFmtId="164" fontId="8" fillId="2" borderId="11" xfId="0" applyNumberFormat="1" applyFont="1" applyFill="1" applyBorder="1"/>
    <xf numFmtId="0" fontId="8" fillId="2" borderId="0" xfId="0" applyFont="1" applyFill="1" applyBorder="1"/>
    <xf numFmtId="3" fontId="8" fillId="2" borderId="0" xfId="0" applyNumberFormat="1" applyFont="1" applyFill="1" applyBorder="1"/>
    <xf numFmtId="164" fontId="8" fillId="2" borderId="0" xfId="0" applyNumberFormat="1" applyFont="1" applyFill="1" applyBorder="1"/>
    <xf numFmtId="0" fontId="8" fillId="2" borderId="0" xfId="0" applyFont="1" applyFill="1" applyBorder="1" applyAlignment="1">
      <alignment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113" workbookViewId="0">
      <selection activeCell="A149" sqref="A1:E252"/>
    </sheetView>
  </sheetViews>
  <sheetFormatPr baseColWidth="10" defaultRowHeight="15" x14ac:dyDescent="0"/>
  <cols>
    <col min="1" max="1" width="23.1640625" customWidth="1"/>
    <col min="2" max="3" width="20.1640625" style="61" customWidth="1"/>
    <col min="4" max="4" width="26.1640625" customWidth="1"/>
    <col min="5" max="5" width="27.33203125" style="62" customWidth="1"/>
  </cols>
  <sheetData>
    <row r="1" spans="1:5" s="63" customFormat="1">
      <c r="A1" s="63" t="s">
        <v>588</v>
      </c>
      <c r="B1" s="64" t="s">
        <v>589</v>
      </c>
      <c r="C1" s="64" t="s">
        <v>590</v>
      </c>
      <c r="D1" s="63" t="s">
        <v>591</v>
      </c>
      <c r="E1" s="65" t="s">
        <v>592</v>
      </c>
    </row>
    <row r="2" spans="1:5">
      <c r="A2" t="str">
        <f>'WE 10 Nov'!E19</f>
        <v>Coventry And Warwickshire Partnership NHS Trust</v>
      </c>
      <c r="B2" s="61">
        <f xml:space="preserve"> SUM('WE 10 Nov'!F19+'WE 17 Nov'!F19+'WE 24 Nov'!F19+'WE 01 Dec'!F19+'WE 08 Dec'!F19+'WE 15 Dec'!F19+'WE 22 Dec'!F19+'WE 29 Dec'!F19+'WE 05 Jan'!F19+'WE 12 Jan'!F19+'WE 19 Jan'!F19+'WE 26 Jan'!F19+'WE 2 Feb'!F19+'WE 9 Feb'!F19+'WE 16 Feb'!F19)</f>
        <v>0</v>
      </c>
      <c r="C2" s="61">
        <f>(B2/15)</f>
        <v>0</v>
      </c>
      <c r="D2" s="60" t="e">
        <f xml:space="preserve"> SUM('WE 10 Nov'!M19+'WE 17 Nov'!M19+'WE 24 Nov'!M19+'WE 01 Dec'!M19+'WE 08 Dec'!M19+'WE 15 Dec'!M19+'WE 22 Dec'!M19+'WE 29 Dec'!M19+'WE 05 Jan'!M19+'WE 12 Jan'!M19+'WE 19 Jan'!M19+'WE 26 Jan'!M19+'WE 2 Feb'!M19+'WE 9 Feb'!M19+'WE 16 Feb'!M19)</f>
        <v>#VALUE!</v>
      </c>
      <c r="E2" s="62" t="e">
        <f>(D2/15)</f>
        <v>#VALUE!</v>
      </c>
    </row>
    <row r="3" spans="1:5">
      <c r="A3" t="str">
        <f>'WE 10 Nov'!E20</f>
        <v>Coventry NHS Healthcare Ctr</v>
      </c>
      <c r="B3" s="61">
        <f xml:space="preserve"> SUM('WE 10 Nov'!F20+'WE 17 Nov'!F20+'WE 24 Nov'!F20+'WE 01 Dec'!F20+'WE 08 Dec'!F20+'WE 15 Dec'!F20+'WE 22 Dec'!F20+'WE 29 Dec'!F20+'WE 05 Jan'!F20+'WE 12 Jan'!F20+'WE 19 Jan'!F20+'WE 26 Jan'!F20+'WE 2 Feb'!F20+'WE 9 Feb'!F20+'WE 16 Feb'!F20)</f>
        <v>0</v>
      </c>
      <c r="C3" s="61">
        <f t="shared" ref="C3:C66" si="0">(B3/15)</f>
        <v>0</v>
      </c>
      <c r="D3" s="60" t="e">
        <f xml:space="preserve"> SUM('WE 10 Nov'!M20+'WE 17 Nov'!M20+'WE 24 Nov'!M20+'WE 01 Dec'!M20+'WE 08 Dec'!M20+'WE 15 Dec'!M20+'WE 22 Dec'!M20+'WE 29 Dec'!M20+'WE 05 Jan'!M20+'WE 12 Jan'!M20+'WE 19 Jan'!M20+'WE 26 Jan'!M20+'WE 2 Feb'!M20+'WE 9 Feb'!M20+'WE 16 Feb'!M20)</f>
        <v>#VALUE!</v>
      </c>
      <c r="E3" s="62" t="e">
        <f t="shared" ref="E3:E66" si="1">(D3/15)</f>
        <v>#VALUE!</v>
      </c>
    </row>
    <row r="4" spans="1:5">
      <c r="A4" t="str">
        <f>'WE 10 Nov'!E21</f>
        <v>George Eliot Hospital NHS Trust</v>
      </c>
      <c r="B4" s="61">
        <f xml:space="preserve"> SUM('WE 10 Nov'!F21+'WE 17 Nov'!F21+'WE 24 Nov'!F21+'WE 01 Dec'!F21+'WE 08 Dec'!F21+'WE 15 Dec'!F21+'WE 22 Dec'!F21+'WE 29 Dec'!F21+'WE 05 Jan'!F21+'WE 12 Jan'!F21+'WE 19 Jan'!F21+'WE 26 Jan'!F21+'WE 2 Feb'!F21+'WE 9 Feb'!F21+'WE 16 Feb'!F21)</f>
        <v>17707</v>
      </c>
      <c r="C4" s="61">
        <f t="shared" si="0"/>
        <v>1180.4666666666667</v>
      </c>
      <c r="D4" s="60">
        <f xml:space="preserve"> SUM('WE 10 Nov'!M21+'WE 17 Nov'!M21+'WE 24 Nov'!M21+'WE 01 Dec'!M21+'WE 08 Dec'!M21+'WE 15 Dec'!M21+'WE 22 Dec'!M21+'WE 29 Dec'!M21+'WE 05 Jan'!M21+'WE 12 Jan'!M21+'WE 19 Jan'!M21+'WE 26 Jan'!M21+'WE 2 Feb'!M21+'WE 9 Feb'!M21+'WE 16 Feb'!M21)</f>
        <v>14.522533373589958</v>
      </c>
      <c r="E4" s="62">
        <f t="shared" si="1"/>
        <v>0.96816889157266384</v>
      </c>
    </row>
    <row r="5" spans="1:5">
      <c r="A5" t="str">
        <f>'WE 10 Nov'!E22</f>
        <v>South Warwickshire NHS Foundation Trust</v>
      </c>
      <c r="B5" s="61">
        <f xml:space="preserve"> SUM('WE 10 Nov'!F22+'WE 17 Nov'!F22+'WE 24 Nov'!F22+'WE 01 Dec'!F22+'WE 08 Dec'!F22+'WE 15 Dec'!F22+'WE 22 Dec'!F22+'WE 29 Dec'!F22+'WE 05 Jan'!F22+'WE 12 Jan'!F22+'WE 19 Jan'!F22+'WE 26 Jan'!F22+'WE 2 Feb'!F22+'WE 9 Feb'!F22+'WE 16 Feb'!F22)</f>
        <v>15557</v>
      </c>
      <c r="C5" s="61">
        <f t="shared" si="0"/>
        <v>1037.1333333333334</v>
      </c>
      <c r="D5" s="60">
        <f xml:space="preserve"> SUM('WE 10 Nov'!M22+'WE 17 Nov'!M22+'WE 24 Nov'!M22+'WE 01 Dec'!M22+'WE 08 Dec'!M22+'WE 15 Dec'!M22+'WE 22 Dec'!M22+'WE 29 Dec'!M22+'WE 05 Jan'!M22+'WE 12 Jan'!M22+'WE 19 Jan'!M22+'WE 26 Jan'!M22+'WE 2 Feb'!M22+'WE 9 Feb'!M22+'WE 16 Feb'!M22)</f>
        <v>14.305734159480307</v>
      </c>
      <c r="E5" s="62">
        <f t="shared" si="1"/>
        <v>0.95371561063202048</v>
      </c>
    </row>
    <row r="6" spans="1:5">
      <c r="A6" t="str">
        <f>'WE 10 Nov'!E23</f>
        <v>University Hospitals Coventry And Warwickshire NHS Trust</v>
      </c>
      <c r="B6" s="61">
        <f xml:space="preserve"> SUM('WE 10 Nov'!F23+'WE 17 Nov'!F23+'WE 24 Nov'!F23+'WE 01 Dec'!F23+'WE 08 Dec'!F23+'WE 15 Dec'!F23+'WE 22 Dec'!F23+'WE 29 Dec'!F23+'WE 05 Jan'!F23+'WE 12 Jan'!F23+'WE 19 Jan'!F23+'WE 26 Jan'!F23+'WE 2 Feb'!F23+'WE 9 Feb'!F23+'WE 16 Feb'!F23)</f>
        <v>37403</v>
      </c>
      <c r="C6" s="61">
        <f t="shared" si="0"/>
        <v>2493.5333333333333</v>
      </c>
      <c r="D6" s="60">
        <f xml:space="preserve"> SUM('WE 10 Nov'!M23+'WE 17 Nov'!M23+'WE 24 Nov'!M23+'WE 01 Dec'!M23+'WE 08 Dec'!M23+'WE 15 Dec'!M23+'WE 22 Dec'!M23+'WE 29 Dec'!M23+'WE 05 Jan'!M23+'WE 12 Jan'!M23+'WE 19 Jan'!M23+'WE 26 Jan'!M23+'WE 2 Feb'!M23+'WE 9 Feb'!M23+'WE 16 Feb'!M23)</f>
        <v>14.306484541475374</v>
      </c>
      <c r="E6" s="62">
        <f t="shared" si="1"/>
        <v>0.95376563609835829</v>
      </c>
    </row>
    <row r="7" spans="1:5">
      <c r="A7" t="str">
        <f>'WE 10 Nov'!E24</f>
        <v>Worcestershire Acute Hospitals NHS Trust</v>
      </c>
      <c r="B7" s="61">
        <f xml:space="preserve"> SUM('WE 10 Nov'!F24+'WE 17 Nov'!F24+'WE 24 Nov'!F24+'WE 01 Dec'!F24+'WE 08 Dec'!F24+'WE 15 Dec'!F24+'WE 22 Dec'!F24+'WE 29 Dec'!F24+'WE 05 Jan'!F24+'WE 12 Jan'!F24+'WE 19 Jan'!F24+'WE 26 Jan'!F24+'WE 2 Feb'!F24+'WE 9 Feb'!F24+'WE 16 Feb'!F24)</f>
        <v>32853</v>
      </c>
      <c r="C7" s="61">
        <f t="shared" si="0"/>
        <v>2190.1999999999998</v>
      </c>
      <c r="D7" s="60">
        <f xml:space="preserve"> SUM('WE 10 Nov'!M24+'WE 17 Nov'!M24+'WE 24 Nov'!M24+'WE 01 Dec'!M24+'WE 08 Dec'!M24+'WE 15 Dec'!M24+'WE 22 Dec'!M24+'WE 29 Dec'!M24+'WE 05 Jan'!M24+'WE 12 Jan'!M24+'WE 19 Jan'!M24+'WE 26 Jan'!M24+'WE 2 Feb'!M24+'WE 9 Feb'!M24+'WE 16 Feb'!M24)</f>
        <v>13.563147789911671</v>
      </c>
      <c r="E7" s="62">
        <f t="shared" si="1"/>
        <v>0.90420985266077802</v>
      </c>
    </row>
    <row r="8" spans="1:5">
      <c r="A8" t="str">
        <f>'WE 10 Nov'!E25</f>
        <v>Worcestershire Health And Care NHS Trust</v>
      </c>
      <c r="B8" s="61">
        <f xml:space="preserve"> SUM('WE 10 Nov'!F25+'WE 17 Nov'!F25+'WE 24 Nov'!F25+'WE 01 Dec'!F25+'WE 08 Dec'!F25+'WE 15 Dec'!F25+'WE 22 Dec'!F25+'WE 29 Dec'!F25+'WE 05 Jan'!F25+'WE 12 Jan'!F25+'WE 19 Jan'!F25+'WE 26 Jan'!F25+'WE 2 Feb'!F25+'WE 9 Feb'!F25+'WE 16 Feb'!F25)</f>
        <v>0</v>
      </c>
      <c r="C8" s="61">
        <f t="shared" si="0"/>
        <v>0</v>
      </c>
      <c r="D8" s="60" t="e">
        <f xml:space="preserve"> SUM('WE 10 Nov'!M25+'WE 17 Nov'!M25+'WE 24 Nov'!M25+'WE 01 Dec'!M25+'WE 08 Dec'!M25+'WE 15 Dec'!M25+'WE 22 Dec'!M25+'WE 29 Dec'!M25+'WE 05 Jan'!M25+'WE 12 Jan'!M25+'WE 19 Jan'!M25+'WE 26 Jan'!M25+'WE 2 Feb'!M25+'WE 9 Feb'!M25+'WE 16 Feb'!M25)</f>
        <v>#VALUE!</v>
      </c>
      <c r="E8" s="62" t="e">
        <f t="shared" si="1"/>
        <v>#VALUE!</v>
      </c>
    </row>
    <row r="9" spans="1:5">
      <c r="A9" t="str">
        <f>'WE 10 Nov'!E26</f>
        <v>Wye Valley NHS Trust</v>
      </c>
      <c r="B9" s="61">
        <f xml:space="preserve"> SUM('WE 10 Nov'!F26+'WE 17 Nov'!F26+'WE 24 Nov'!F26+'WE 01 Dec'!F26+'WE 08 Dec'!F26+'WE 15 Dec'!F26+'WE 22 Dec'!F26+'WE 29 Dec'!F26+'WE 05 Jan'!F26+'WE 12 Jan'!F26+'WE 19 Jan'!F26+'WE 26 Jan'!F26+'WE 2 Feb'!F26+'WE 9 Feb'!F26+'WE 16 Feb'!F26)</f>
        <v>13570</v>
      </c>
      <c r="C9" s="61">
        <f t="shared" si="0"/>
        <v>904.66666666666663</v>
      </c>
      <c r="D9" s="60">
        <f xml:space="preserve"> SUM('WE 10 Nov'!M26+'WE 17 Nov'!M26+'WE 24 Nov'!M26+'WE 01 Dec'!M26+'WE 08 Dec'!M26+'WE 15 Dec'!M26+'WE 22 Dec'!M26+'WE 29 Dec'!M26+'WE 05 Jan'!M26+'WE 12 Jan'!M26+'WE 19 Jan'!M26+'WE 26 Jan'!M26+'WE 2 Feb'!M26+'WE 9 Feb'!M26+'WE 16 Feb'!M26)</f>
        <v>13.668672405917743</v>
      </c>
      <c r="E9" s="62">
        <f t="shared" si="1"/>
        <v>0.91124482706118282</v>
      </c>
    </row>
    <row r="10" spans="1:5">
      <c r="A10" t="str">
        <f>'WE 10 Nov'!E27</f>
        <v>Assura Minerva Llp</v>
      </c>
      <c r="B10" s="61">
        <f xml:space="preserve"> SUM('WE 10 Nov'!F27+'WE 17 Nov'!F27+'WE 24 Nov'!F27+'WE 01 Dec'!F27+'WE 08 Dec'!F27+'WE 15 Dec'!F27+'WE 22 Dec'!F27+'WE 29 Dec'!F27+'WE 05 Jan'!F27+'WE 12 Jan'!F27+'WE 19 Jan'!F27+'WE 26 Jan'!F27+'WE 2 Feb'!F27+'WE 9 Feb'!F27+'WE 16 Feb'!F27)</f>
        <v>0</v>
      </c>
      <c r="C10" s="61">
        <f t="shared" si="0"/>
        <v>0</v>
      </c>
      <c r="D10" s="60" t="e">
        <f xml:space="preserve"> SUM('WE 10 Nov'!M27+'WE 17 Nov'!M27+'WE 24 Nov'!M27+'WE 01 Dec'!M27+'WE 08 Dec'!M27+'WE 15 Dec'!M27+'WE 22 Dec'!M27+'WE 29 Dec'!M27+'WE 05 Jan'!M27+'WE 12 Jan'!M27+'WE 19 Jan'!M27+'WE 26 Jan'!M27+'WE 2 Feb'!M27+'WE 9 Feb'!M27+'WE 16 Feb'!M27)</f>
        <v>#VALUE!</v>
      </c>
      <c r="E10" s="62" t="e">
        <f t="shared" si="1"/>
        <v>#VALUE!</v>
      </c>
    </row>
    <row r="11" spans="1:5">
      <c r="A11" t="str">
        <f>'WE 10 Nov'!E28</f>
        <v>Care And Support Partnership</v>
      </c>
      <c r="B11" s="61">
        <f xml:space="preserve"> SUM('WE 10 Nov'!F28+'WE 17 Nov'!F28+'WE 24 Nov'!F28+'WE 01 Dec'!F28+'WE 08 Dec'!F28+'WE 15 Dec'!F28+'WE 22 Dec'!F28+'WE 29 Dec'!F28+'WE 05 Jan'!F28+'WE 12 Jan'!F28+'WE 19 Jan'!F28+'WE 26 Jan'!F28+'WE 2 Feb'!F28+'WE 9 Feb'!F28+'WE 16 Feb'!F28)</f>
        <v>0</v>
      </c>
      <c r="C11" s="61">
        <f t="shared" si="0"/>
        <v>0</v>
      </c>
      <c r="D11" s="60" t="e">
        <f xml:space="preserve"> SUM('WE 10 Nov'!M28+'WE 17 Nov'!M28+'WE 24 Nov'!M28+'WE 01 Dec'!M28+'WE 08 Dec'!M28+'WE 15 Dec'!M28+'WE 22 Dec'!M28+'WE 29 Dec'!M28+'WE 05 Jan'!M28+'WE 12 Jan'!M28+'WE 19 Jan'!M28+'WE 26 Jan'!M28+'WE 2 Feb'!M28+'WE 9 Feb'!M28+'WE 16 Feb'!M28)</f>
        <v>#VALUE!</v>
      </c>
      <c r="E11" s="62" t="e">
        <f t="shared" si="1"/>
        <v>#VALUE!</v>
      </c>
    </row>
    <row r="12" spans="1:5">
      <c r="A12" t="str">
        <f>'WE 10 Nov'!E29</f>
        <v>Carfax Health Enterprise</v>
      </c>
      <c r="B12" s="61">
        <f xml:space="preserve"> SUM('WE 10 Nov'!F29+'WE 17 Nov'!F29+'WE 24 Nov'!F29+'WE 01 Dec'!F29+'WE 08 Dec'!F29+'WE 15 Dec'!F29+'WE 22 Dec'!F29+'WE 29 Dec'!F29+'WE 05 Jan'!F29+'WE 12 Jan'!F29+'WE 19 Jan'!F29+'WE 26 Jan'!F29+'WE 2 Feb'!F29+'WE 9 Feb'!F29+'WE 16 Feb'!F29)</f>
        <v>0</v>
      </c>
      <c r="C12" s="61">
        <f t="shared" si="0"/>
        <v>0</v>
      </c>
      <c r="D12" s="60" t="e">
        <f xml:space="preserve"> SUM('WE 10 Nov'!M29+'WE 17 Nov'!M29+'WE 24 Nov'!M29+'WE 01 Dec'!M29+'WE 08 Dec'!M29+'WE 15 Dec'!M29+'WE 22 Dec'!M29+'WE 29 Dec'!M29+'WE 05 Jan'!M29+'WE 12 Jan'!M29+'WE 19 Jan'!M29+'WE 26 Jan'!M29+'WE 2 Feb'!M29+'WE 9 Feb'!M29+'WE 16 Feb'!M29)</f>
        <v>#VALUE!</v>
      </c>
      <c r="E12" s="62" t="e">
        <f t="shared" si="1"/>
        <v>#VALUE!</v>
      </c>
    </row>
    <row r="13" spans="1:5">
      <c r="A13" t="str">
        <f>'WE 10 Nov'!E30</f>
        <v>Gloucestershire Care Services NHS Trust</v>
      </c>
      <c r="B13" s="61">
        <f xml:space="preserve"> SUM('WE 10 Nov'!F30+'WE 17 Nov'!F30+'WE 24 Nov'!F30+'WE 01 Dec'!F30+'WE 08 Dec'!F30+'WE 15 Dec'!F30+'WE 22 Dec'!F30+'WE 29 Dec'!F30+'WE 05 Jan'!F30+'WE 12 Jan'!F30+'WE 19 Jan'!F30+'WE 26 Jan'!F30+'WE 2 Feb'!F30+'WE 9 Feb'!F30+'WE 16 Feb'!F30)</f>
        <v>0</v>
      </c>
      <c r="C13" s="61">
        <f t="shared" si="0"/>
        <v>0</v>
      </c>
      <c r="D13" s="60" t="e">
        <f xml:space="preserve"> SUM('WE 10 Nov'!M30+'WE 17 Nov'!M30+'WE 24 Nov'!M30+'WE 01 Dec'!M30+'WE 08 Dec'!M30+'WE 15 Dec'!M30+'WE 22 Dec'!M30+'WE 29 Dec'!M30+'WE 05 Jan'!M30+'WE 12 Jan'!M30+'WE 19 Jan'!M30+'WE 26 Jan'!M30+'WE 2 Feb'!M30+'WE 9 Feb'!M30+'WE 16 Feb'!M30)</f>
        <v>#VALUE!</v>
      </c>
      <c r="E13" s="62" t="e">
        <f t="shared" si="1"/>
        <v>#VALUE!</v>
      </c>
    </row>
    <row r="14" spans="1:5">
      <c r="A14" t="str">
        <f>'WE 10 Nov'!E31</f>
        <v>Gloucestershire Hospitals NHS Foundation Trust</v>
      </c>
      <c r="B14" s="61">
        <f xml:space="preserve"> SUM('WE 10 Nov'!F31+'WE 17 Nov'!F31+'WE 24 Nov'!F31+'WE 01 Dec'!F31+'WE 08 Dec'!F31+'WE 15 Dec'!F31+'WE 22 Dec'!F31+'WE 29 Dec'!F31+'WE 05 Jan'!F31+'WE 12 Jan'!F31+'WE 19 Jan'!F31+'WE 26 Jan'!F31+'WE 2 Feb'!F31+'WE 9 Feb'!F31+'WE 16 Feb'!F31)</f>
        <v>33799</v>
      </c>
      <c r="C14" s="61">
        <f t="shared" si="0"/>
        <v>2253.2666666666669</v>
      </c>
      <c r="D14" s="60">
        <f xml:space="preserve"> SUM('WE 10 Nov'!M31+'WE 17 Nov'!M31+'WE 24 Nov'!M31+'WE 01 Dec'!M31+'WE 08 Dec'!M31+'WE 15 Dec'!M31+'WE 22 Dec'!M31+'WE 29 Dec'!M31+'WE 05 Jan'!M31+'WE 12 Jan'!M31+'WE 19 Jan'!M31+'WE 26 Jan'!M31+'WE 2 Feb'!M31+'WE 9 Feb'!M31+'WE 16 Feb'!M31)</f>
        <v>14.136092562477952</v>
      </c>
      <c r="E14" s="62">
        <f t="shared" si="1"/>
        <v>0.94240617083186351</v>
      </c>
    </row>
    <row r="15" spans="1:5">
      <c r="A15" t="str">
        <f>'WE 10 Nov'!E32</f>
        <v>Great Western Hospitals NHS Foundation Trust</v>
      </c>
      <c r="B15" s="61">
        <f xml:space="preserve"> SUM('WE 10 Nov'!F32+'WE 17 Nov'!F32+'WE 24 Nov'!F32+'WE 01 Dec'!F32+'WE 08 Dec'!F32+'WE 15 Dec'!F32+'WE 22 Dec'!F32+'WE 29 Dec'!F32+'WE 05 Jan'!F32+'WE 12 Jan'!F32+'WE 19 Jan'!F32+'WE 26 Jan'!F32+'WE 2 Feb'!F32+'WE 9 Feb'!F32+'WE 16 Feb'!F32)</f>
        <v>20506</v>
      </c>
      <c r="C15" s="61">
        <f t="shared" si="0"/>
        <v>1367.0666666666666</v>
      </c>
      <c r="D15" s="60">
        <f xml:space="preserve"> SUM('WE 10 Nov'!M32+'WE 17 Nov'!M32+'WE 24 Nov'!M32+'WE 01 Dec'!M32+'WE 08 Dec'!M32+'WE 15 Dec'!M32+'WE 22 Dec'!M32+'WE 29 Dec'!M32+'WE 05 Jan'!M32+'WE 12 Jan'!M32+'WE 19 Jan'!M32+'WE 26 Jan'!M32+'WE 2 Feb'!M32+'WE 9 Feb'!M32+'WE 16 Feb'!M32)</f>
        <v>13.150838088509881</v>
      </c>
      <c r="E15" s="62">
        <f t="shared" si="1"/>
        <v>0.87672253923399202</v>
      </c>
    </row>
    <row r="16" spans="1:5">
      <c r="A16" t="str">
        <f>'WE 10 Nov'!E33</f>
        <v>Royal United Hospital Bath NHS Trust</v>
      </c>
      <c r="B16" s="61">
        <f xml:space="preserve"> SUM('WE 10 Nov'!F33+'WE 17 Nov'!F33+'WE 24 Nov'!F33+'WE 01 Dec'!F33+'WE 08 Dec'!F33+'WE 15 Dec'!F33+'WE 22 Dec'!F33+'WE 29 Dec'!F33+'WE 05 Jan'!F33+'WE 12 Jan'!F33+'WE 19 Jan'!F33+'WE 26 Jan'!F33+'WE 2 Feb'!F33+'WE 9 Feb'!F33+'WE 16 Feb'!F33)</f>
        <v>19529</v>
      </c>
      <c r="C16" s="61">
        <f t="shared" si="0"/>
        <v>1301.9333333333334</v>
      </c>
      <c r="D16" s="60">
        <f xml:space="preserve"> SUM('WE 10 Nov'!M33+'WE 17 Nov'!M33+'WE 24 Nov'!M33+'WE 01 Dec'!M33+'WE 08 Dec'!M33+'WE 15 Dec'!M33+'WE 22 Dec'!M33+'WE 29 Dec'!M33+'WE 05 Jan'!M33+'WE 12 Jan'!M33+'WE 19 Jan'!M33+'WE 26 Jan'!M33+'WE 2 Feb'!M33+'WE 9 Feb'!M33+'WE 16 Feb'!M33)</f>
        <v>13.962668635646478</v>
      </c>
      <c r="E16" s="62">
        <f t="shared" si="1"/>
        <v>0.9308445757097652</v>
      </c>
    </row>
    <row r="17" spans="1:5">
      <c r="A17" t="str">
        <f>'WE 10 Nov'!E34</f>
        <v>Salisbury NHS Foundation Trust</v>
      </c>
      <c r="B17" s="61">
        <f xml:space="preserve"> SUM('WE 10 Nov'!F34+'WE 17 Nov'!F34+'WE 24 Nov'!F34+'WE 01 Dec'!F34+'WE 08 Dec'!F34+'WE 15 Dec'!F34+'WE 22 Dec'!F34+'WE 29 Dec'!F34+'WE 05 Jan'!F34+'WE 12 Jan'!F34+'WE 19 Jan'!F34+'WE 26 Jan'!F34+'WE 2 Feb'!F34+'WE 9 Feb'!F34+'WE 16 Feb'!F34)</f>
        <v>11689</v>
      </c>
      <c r="C17" s="61">
        <f t="shared" si="0"/>
        <v>779.26666666666665</v>
      </c>
      <c r="D17" s="60">
        <f xml:space="preserve"> SUM('WE 10 Nov'!M34+'WE 17 Nov'!M34+'WE 24 Nov'!M34+'WE 01 Dec'!M34+'WE 08 Dec'!M34+'WE 15 Dec'!M34+'WE 22 Dec'!M34+'WE 29 Dec'!M34+'WE 05 Jan'!M34+'WE 12 Jan'!M34+'WE 19 Jan'!M34+'WE 26 Jan'!M34+'WE 2 Feb'!M34+'WE 9 Feb'!M34+'WE 16 Feb'!M34)</f>
        <v>14.332439678252697</v>
      </c>
      <c r="E17" s="62">
        <f t="shared" si="1"/>
        <v>0.95549597855017987</v>
      </c>
    </row>
    <row r="18" spans="1:5">
      <c r="A18" t="str">
        <f>'WE 10 Nov'!E35</f>
        <v>Sirona Care &amp; Health</v>
      </c>
      <c r="B18" s="61">
        <f xml:space="preserve"> SUM('WE 10 Nov'!F35+'WE 17 Nov'!F35+'WE 24 Nov'!F35+'WE 01 Dec'!F35+'WE 08 Dec'!F35+'WE 15 Dec'!F35+'WE 22 Dec'!F35+'WE 29 Dec'!F35+'WE 05 Jan'!F35+'WE 12 Jan'!F35+'WE 19 Jan'!F35+'WE 26 Jan'!F35+'WE 2 Feb'!F35+'WE 9 Feb'!F35+'WE 16 Feb'!F35)</f>
        <v>0</v>
      </c>
      <c r="C18" s="61">
        <f t="shared" si="0"/>
        <v>0</v>
      </c>
      <c r="D18" s="60" t="e">
        <f xml:space="preserve"> SUM('WE 10 Nov'!M35+'WE 17 Nov'!M35+'WE 24 Nov'!M35+'WE 01 Dec'!M35+'WE 08 Dec'!M35+'WE 15 Dec'!M35+'WE 22 Dec'!M35+'WE 29 Dec'!M35+'WE 05 Jan'!M35+'WE 12 Jan'!M35+'WE 19 Jan'!M35+'WE 26 Jan'!M35+'WE 2 Feb'!M35+'WE 9 Feb'!M35+'WE 16 Feb'!M35)</f>
        <v>#VALUE!</v>
      </c>
      <c r="E18" s="62" t="e">
        <f t="shared" si="1"/>
        <v>#VALUE!</v>
      </c>
    </row>
    <row r="19" spans="1:5">
      <c r="A19" t="str">
        <f>'WE 10 Nov'!E36</f>
        <v>Assura Vertis Urgent Care Centres (Birmingham)</v>
      </c>
      <c r="B19" s="61">
        <f xml:space="preserve"> SUM('WE 10 Nov'!F36+'WE 17 Nov'!F36+'WE 24 Nov'!F36+'WE 01 Dec'!F36+'WE 08 Dec'!F36+'WE 15 Dec'!F36+'WE 22 Dec'!F36+'WE 29 Dec'!F36+'WE 05 Jan'!F36+'WE 12 Jan'!F36+'WE 19 Jan'!F36+'WE 26 Jan'!F36+'WE 2 Feb'!F36+'WE 9 Feb'!F36+'WE 16 Feb'!F36)</f>
        <v>0</v>
      </c>
      <c r="C19" s="61">
        <f t="shared" si="0"/>
        <v>0</v>
      </c>
      <c r="D19" s="60" t="e">
        <f xml:space="preserve"> SUM('WE 10 Nov'!M36+'WE 17 Nov'!M36+'WE 24 Nov'!M36+'WE 01 Dec'!M36+'WE 08 Dec'!M36+'WE 15 Dec'!M36+'WE 22 Dec'!M36+'WE 29 Dec'!M36+'WE 05 Jan'!M36+'WE 12 Jan'!M36+'WE 19 Jan'!M36+'WE 26 Jan'!M36+'WE 2 Feb'!M36+'WE 9 Feb'!M36+'WE 16 Feb'!M36)</f>
        <v>#VALUE!</v>
      </c>
      <c r="E19" s="62" t="e">
        <f t="shared" si="1"/>
        <v>#VALUE!</v>
      </c>
    </row>
    <row r="20" spans="1:5">
      <c r="A20" t="str">
        <f>'WE 10 Nov'!E37</f>
        <v>Badger Walsall Ooh</v>
      </c>
      <c r="B20" s="61">
        <f xml:space="preserve"> SUM('WE 10 Nov'!F37+'WE 17 Nov'!F37+'WE 24 Nov'!F37+'WE 01 Dec'!F37+'WE 08 Dec'!F37+'WE 15 Dec'!F37+'WE 22 Dec'!F37+'WE 29 Dec'!F37+'WE 05 Jan'!F37+'WE 12 Jan'!F37+'WE 19 Jan'!F37+'WE 26 Jan'!F37+'WE 2 Feb'!F37+'WE 9 Feb'!F37+'WE 16 Feb'!F37)</f>
        <v>0</v>
      </c>
      <c r="C20" s="61">
        <f t="shared" si="0"/>
        <v>0</v>
      </c>
      <c r="D20" s="60" t="e">
        <f xml:space="preserve"> SUM('WE 10 Nov'!M37+'WE 17 Nov'!M37+'WE 24 Nov'!M37+'WE 01 Dec'!M37+'WE 08 Dec'!M37+'WE 15 Dec'!M37+'WE 22 Dec'!M37+'WE 29 Dec'!M37+'WE 05 Jan'!M37+'WE 12 Jan'!M37+'WE 19 Jan'!M37+'WE 26 Jan'!M37+'WE 2 Feb'!M37+'WE 9 Feb'!M37+'WE 16 Feb'!M37)</f>
        <v>#VALUE!</v>
      </c>
      <c r="E20" s="62" t="e">
        <f t="shared" si="1"/>
        <v>#VALUE!</v>
      </c>
    </row>
    <row r="21" spans="1:5">
      <c r="A21" t="str">
        <f>'WE 10 Nov'!E38</f>
        <v>Birmingham Children's Hospital NHS Foundation Trust</v>
      </c>
      <c r="B21" s="61">
        <f xml:space="preserve"> SUM('WE 10 Nov'!F38+'WE 17 Nov'!F38+'WE 24 Nov'!F38+'WE 01 Dec'!F38+'WE 08 Dec'!F38+'WE 15 Dec'!F38+'WE 22 Dec'!F38+'WE 29 Dec'!F38+'WE 05 Jan'!F38+'WE 12 Jan'!F38+'WE 19 Jan'!F38+'WE 26 Jan'!F38+'WE 2 Feb'!F38+'WE 9 Feb'!F38+'WE 16 Feb'!F38)</f>
        <v>15082</v>
      </c>
      <c r="C21" s="61">
        <f t="shared" si="0"/>
        <v>1005.4666666666667</v>
      </c>
      <c r="D21" s="60">
        <f xml:space="preserve"> SUM('WE 10 Nov'!M38+'WE 17 Nov'!M38+'WE 24 Nov'!M38+'WE 01 Dec'!M38+'WE 08 Dec'!M38+'WE 15 Dec'!M38+'WE 22 Dec'!M38+'WE 29 Dec'!M38+'WE 05 Jan'!M38+'WE 12 Jan'!M38+'WE 19 Jan'!M38+'WE 26 Jan'!M38+'WE 2 Feb'!M38+'WE 9 Feb'!M38+'WE 16 Feb'!M38)</f>
        <v>14.520513981019318</v>
      </c>
      <c r="E21" s="62">
        <f t="shared" si="1"/>
        <v>0.9680342654012879</v>
      </c>
    </row>
    <row r="22" spans="1:5">
      <c r="A22" t="str">
        <f>'WE 10 Nov'!E39</f>
        <v>Birmingham Community Healthcare NHS Trust</v>
      </c>
      <c r="B22" s="61">
        <f xml:space="preserve"> SUM('WE 10 Nov'!F39+'WE 17 Nov'!F39+'WE 24 Nov'!F39+'WE 01 Dec'!F39+'WE 08 Dec'!F39+'WE 15 Dec'!F39+'WE 22 Dec'!F39+'WE 29 Dec'!F39+'WE 05 Jan'!F39+'WE 12 Jan'!F39+'WE 19 Jan'!F39+'WE 26 Jan'!F39+'WE 2 Feb'!F39+'WE 9 Feb'!F39+'WE 16 Feb'!F39)</f>
        <v>0</v>
      </c>
      <c r="C22" s="61">
        <f t="shared" si="0"/>
        <v>0</v>
      </c>
      <c r="D22" s="60" t="e">
        <f xml:space="preserve"> SUM('WE 10 Nov'!M39+'WE 17 Nov'!M39+'WE 24 Nov'!M39+'WE 01 Dec'!M39+'WE 08 Dec'!M39+'WE 15 Dec'!M39+'WE 22 Dec'!M39+'WE 29 Dec'!M39+'WE 05 Jan'!M39+'WE 12 Jan'!M39+'WE 19 Jan'!M39+'WE 26 Jan'!M39+'WE 2 Feb'!M39+'WE 9 Feb'!M39+'WE 16 Feb'!M39)</f>
        <v>#VALUE!</v>
      </c>
      <c r="E22" s="62" t="e">
        <f t="shared" si="1"/>
        <v>#VALUE!</v>
      </c>
    </row>
    <row r="23" spans="1:5">
      <c r="A23" t="str">
        <f>'WE 10 Nov'!E40</f>
        <v>Birmingham Wic</v>
      </c>
      <c r="B23" s="61">
        <f xml:space="preserve"> SUM('WE 10 Nov'!F40+'WE 17 Nov'!F40+'WE 24 Nov'!F40+'WE 01 Dec'!F40+'WE 08 Dec'!F40+'WE 15 Dec'!F40+'WE 22 Dec'!F40+'WE 29 Dec'!F40+'WE 05 Jan'!F40+'WE 12 Jan'!F40+'WE 19 Jan'!F40+'WE 26 Jan'!F40+'WE 2 Feb'!F40+'WE 9 Feb'!F40+'WE 16 Feb'!F40)</f>
        <v>0</v>
      </c>
      <c r="C23" s="61">
        <f t="shared" si="0"/>
        <v>0</v>
      </c>
      <c r="D23" s="60" t="e">
        <f xml:space="preserve"> SUM('WE 10 Nov'!M40+'WE 17 Nov'!M40+'WE 24 Nov'!M40+'WE 01 Dec'!M40+'WE 08 Dec'!M40+'WE 15 Dec'!M40+'WE 22 Dec'!M40+'WE 29 Dec'!M40+'WE 05 Jan'!M40+'WE 12 Jan'!M40+'WE 19 Jan'!M40+'WE 26 Jan'!M40+'WE 2 Feb'!M40+'WE 9 Feb'!M40+'WE 16 Feb'!M40)</f>
        <v>#VALUE!</v>
      </c>
      <c r="E23" s="62" t="e">
        <f t="shared" si="1"/>
        <v>#VALUE!</v>
      </c>
    </row>
    <row r="24" spans="1:5">
      <c r="A24" t="str">
        <f>'WE 10 Nov'!E41</f>
        <v>Birmingham Women's NHS Foundation Trust</v>
      </c>
      <c r="B24" s="61">
        <f xml:space="preserve"> SUM('WE 10 Nov'!F41+'WE 17 Nov'!F41+'WE 24 Nov'!F41+'WE 01 Dec'!F41+'WE 08 Dec'!F41+'WE 15 Dec'!F41+'WE 22 Dec'!F41+'WE 29 Dec'!F41+'WE 05 Jan'!F41+'WE 12 Jan'!F41+'WE 19 Jan'!F41+'WE 26 Jan'!F41+'WE 2 Feb'!F41+'WE 9 Feb'!F41+'WE 16 Feb'!F41)</f>
        <v>0</v>
      </c>
      <c r="C24" s="61">
        <f t="shared" si="0"/>
        <v>0</v>
      </c>
      <c r="D24" s="60" t="e">
        <f xml:space="preserve"> SUM('WE 10 Nov'!M41+'WE 17 Nov'!M41+'WE 24 Nov'!M41+'WE 01 Dec'!M41+'WE 08 Dec'!M41+'WE 15 Dec'!M41+'WE 22 Dec'!M41+'WE 29 Dec'!M41+'WE 05 Jan'!M41+'WE 12 Jan'!M41+'WE 19 Jan'!M41+'WE 26 Jan'!M41+'WE 2 Feb'!M41+'WE 9 Feb'!M41+'WE 16 Feb'!M41)</f>
        <v>#VALUE!</v>
      </c>
      <c r="E24" s="62" t="e">
        <f t="shared" si="1"/>
        <v>#VALUE!</v>
      </c>
    </row>
    <row r="25" spans="1:5">
      <c r="A25" t="str">
        <f>'WE 10 Nov'!E42</f>
        <v>Dudley Borough Walk In Centre</v>
      </c>
      <c r="B25" s="61">
        <f xml:space="preserve"> SUM('WE 10 Nov'!F42+'WE 17 Nov'!F42+'WE 24 Nov'!F42+'WE 01 Dec'!F42+'WE 08 Dec'!F42+'WE 15 Dec'!F42+'WE 22 Dec'!F42+'WE 29 Dec'!F42+'WE 05 Jan'!F42+'WE 12 Jan'!F42+'WE 19 Jan'!F42+'WE 26 Jan'!F42+'WE 2 Feb'!F42+'WE 9 Feb'!F42+'WE 16 Feb'!F42)</f>
        <v>0</v>
      </c>
      <c r="C25" s="61">
        <f t="shared" si="0"/>
        <v>0</v>
      </c>
      <c r="D25" s="60" t="e">
        <f xml:space="preserve"> SUM('WE 10 Nov'!M42+'WE 17 Nov'!M42+'WE 24 Nov'!M42+'WE 01 Dec'!M42+'WE 08 Dec'!M42+'WE 15 Dec'!M42+'WE 22 Dec'!M42+'WE 29 Dec'!M42+'WE 05 Jan'!M42+'WE 12 Jan'!M42+'WE 19 Jan'!M42+'WE 26 Jan'!M42+'WE 2 Feb'!M42+'WE 9 Feb'!M42+'WE 16 Feb'!M42)</f>
        <v>#VALUE!</v>
      </c>
      <c r="E25" s="62" t="e">
        <f t="shared" si="1"/>
        <v>#VALUE!</v>
      </c>
    </row>
    <row r="26" spans="1:5">
      <c r="A26" t="str">
        <f>'WE 10 Nov'!E43</f>
        <v>Greet General Practice &amp; Urgent Care Centre</v>
      </c>
      <c r="B26" s="61">
        <f xml:space="preserve"> SUM('WE 10 Nov'!F43+'WE 17 Nov'!F43+'WE 24 Nov'!F43+'WE 01 Dec'!F43+'WE 08 Dec'!F43+'WE 15 Dec'!F43+'WE 22 Dec'!F43+'WE 29 Dec'!F43+'WE 05 Jan'!F43+'WE 12 Jan'!F43+'WE 19 Jan'!F43+'WE 26 Jan'!F43+'WE 2 Feb'!F43+'WE 9 Feb'!F43+'WE 16 Feb'!F43)</f>
        <v>0</v>
      </c>
      <c r="C26" s="61">
        <f t="shared" si="0"/>
        <v>0</v>
      </c>
      <c r="D26" s="60" t="e">
        <f xml:space="preserve"> SUM('WE 10 Nov'!M43+'WE 17 Nov'!M43+'WE 24 Nov'!M43+'WE 01 Dec'!M43+'WE 08 Dec'!M43+'WE 15 Dec'!M43+'WE 22 Dec'!M43+'WE 29 Dec'!M43+'WE 05 Jan'!M43+'WE 12 Jan'!M43+'WE 19 Jan'!M43+'WE 26 Jan'!M43+'WE 2 Feb'!M43+'WE 9 Feb'!M43+'WE 16 Feb'!M43)</f>
        <v>#VALUE!</v>
      </c>
      <c r="E26" s="62" t="e">
        <f t="shared" si="1"/>
        <v>#VALUE!</v>
      </c>
    </row>
    <row r="27" spans="1:5">
      <c r="A27" t="str">
        <f>'WE 10 Nov'!E44</f>
        <v>Heart Of England NHS Foundation Trust</v>
      </c>
      <c r="B27" s="61">
        <f xml:space="preserve"> SUM('WE 10 Nov'!F44+'WE 17 Nov'!F44+'WE 24 Nov'!F44+'WE 01 Dec'!F44+'WE 08 Dec'!F44+'WE 15 Dec'!F44+'WE 22 Dec'!F44+'WE 29 Dec'!F44+'WE 05 Jan'!F44+'WE 12 Jan'!F44+'WE 19 Jan'!F44+'WE 26 Jan'!F44+'WE 2 Feb'!F44+'WE 9 Feb'!F44+'WE 16 Feb'!F44)</f>
        <v>65770</v>
      </c>
      <c r="C27" s="61">
        <f t="shared" si="0"/>
        <v>4384.666666666667</v>
      </c>
      <c r="D27" s="60">
        <f xml:space="preserve"> SUM('WE 10 Nov'!M44+'WE 17 Nov'!M44+'WE 24 Nov'!M44+'WE 01 Dec'!M44+'WE 08 Dec'!M44+'WE 15 Dec'!M44+'WE 22 Dec'!M44+'WE 29 Dec'!M44+'WE 05 Jan'!M44+'WE 12 Jan'!M44+'WE 19 Jan'!M44+'WE 26 Jan'!M44+'WE 2 Feb'!M44+'WE 9 Feb'!M44+'WE 16 Feb'!M44)</f>
        <v>13.658544702088955</v>
      </c>
      <c r="E27" s="62">
        <f t="shared" si="1"/>
        <v>0.91056964680593033</v>
      </c>
    </row>
    <row r="28" spans="1:5">
      <c r="A28" t="str">
        <f>'WE 10 Nov'!E45</f>
        <v>Sandwell And West Birmingham Hospitals NHS Trust</v>
      </c>
      <c r="B28" s="61">
        <f xml:space="preserve"> SUM('WE 10 Nov'!F45+'WE 17 Nov'!F45+'WE 24 Nov'!F45+'WE 01 Dec'!F45+'WE 08 Dec'!F45+'WE 15 Dec'!F45+'WE 22 Dec'!F45+'WE 29 Dec'!F45+'WE 05 Jan'!F45+'WE 12 Jan'!F45+'WE 19 Jan'!F45+'WE 26 Jan'!F45+'WE 2 Feb'!F45+'WE 9 Feb'!F45+'WE 16 Feb'!F45)</f>
        <v>41671</v>
      </c>
      <c r="C28" s="61">
        <f t="shared" si="0"/>
        <v>2778.0666666666666</v>
      </c>
      <c r="D28" s="60">
        <f xml:space="preserve"> SUM('WE 10 Nov'!M45+'WE 17 Nov'!M45+'WE 24 Nov'!M45+'WE 01 Dec'!M45+'WE 08 Dec'!M45+'WE 15 Dec'!M45+'WE 22 Dec'!M45+'WE 29 Dec'!M45+'WE 05 Jan'!M45+'WE 12 Jan'!M45+'WE 19 Jan'!M45+'WE 26 Jan'!M45+'WE 2 Feb'!M45+'WE 9 Feb'!M45+'WE 16 Feb'!M45)</f>
        <v>13.844256214086167</v>
      </c>
      <c r="E28" s="62">
        <f t="shared" si="1"/>
        <v>0.92295041427241109</v>
      </c>
    </row>
    <row r="29" spans="1:5">
      <c r="A29" t="str">
        <f>'WE 10 Nov'!E46</f>
        <v>Showell Park Health &amp; Walk In Centre</v>
      </c>
      <c r="B29" s="61">
        <f xml:space="preserve"> SUM('WE 10 Nov'!F46+'WE 17 Nov'!F46+'WE 24 Nov'!F46+'WE 01 Dec'!F46+'WE 08 Dec'!F46+'WE 15 Dec'!F46+'WE 22 Dec'!F46+'WE 29 Dec'!F46+'WE 05 Jan'!F46+'WE 12 Jan'!F46+'WE 19 Jan'!F46+'WE 26 Jan'!F46+'WE 2 Feb'!F46+'WE 9 Feb'!F46+'WE 16 Feb'!F46)</f>
        <v>0</v>
      </c>
      <c r="C29" s="61">
        <f t="shared" si="0"/>
        <v>0</v>
      </c>
      <c r="D29" s="60" t="e">
        <f xml:space="preserve"> SUM('WE 10 Nov'!M46+'WE 17 Nov'!M46+'WE 24 Nov'!M46+'WE 01 Dec'!M46+'WE 08 Dec'!M46+'WE 15 Dec'!M46+'WE 22 Dec'!M46+'WE 29 Dec'!M46+'WE 05 Jan'!M46+'WE 12 Jan'!M46+'WE 19 Jan'!M46+'WE 26 Jan'!M46+'WE 2 Feb'!M46+'WE 9 Feb'!M46+'WE 16 Feb'!M46)</f>
        <v>#VALUE!</v>
      </c>
      <c r="E29" s="62" t="e">
        <f t="shared" si="1"/>
        <v>#VALUE!</v>
      </c>
    </row>
    <row r="30" spans="1:5">
      <c r="A30" t="str">
        <f>'WE 10 Nov'!E47</f>
        <v>Solihull Healthcare &amp; Walk-In-Centre</v>
      </c>
      <c r="B30" s="61">
        <f xml:space="preserve"> SUM('WE 10 Nov'!F47+'WE 17 Nov'!F47+'WE 24 Nov'!F47+'WE 01 Dec'!F47+'WE 08 Dec'!F47+'WE 15 Dec'!F47+'WE 22 Dec'!F47+'WE 29 Dec'!F47+'WE 05 Jan'!F47+'WE 12 Jan'!F47+'WE 19 Jan'!F47+'WE 26 Jan'!F47+'WE 2 Feb'!F47+'WE 9 Feb'!F47+'WE 16 Feb'!F47)</f>
        <v>0</v>
      </c>
      <c r="C30" s="61">
        <f t="shared" si="0"/>
        <v>0</v>
      </c>
      <c r="D30" s="60" t="e">
        <f xml:space="preserve"> SUM('WE 10 Nov'!M47+'WE 17 Nov'!M47+'WE 24 Nov'!M47+'WE 01 Dec'!M47+'WE 08 Dec'!M47+'WE 15 Dec'!M47+'WE 22 Dec'!M47+'WE 29 Dec'!M47+'WE 05 Jan'!M47+'WE 12 Jan'!M47+'WE 19 Jan'!M47+'WE 26 Jan'!M47+'WE 2 Feb'!M47+'WE 9 Feb'!M47+'WE 16 Feb'!M47)</f>
        <v>#VALUE!</v>
      </c>
      <c r="E30" s="62" t="e">
        <f t="shared" si="1"/>
        <v>#VALUE!</v>
      </c>
    </row>
    <row r="31" spans="1:5">
      <c r="A31" t="str">
        <f>'WE 10 Nov'!E48</f>
        <v>South Birmingham GP Walk In Centre</v>
      </c>
      <c r="B31" s="61">
        <f xml:space="preserve"> SUM('WE 10 Nov'!F48+'WE 17 Nov'!F48+'WE 24 Nov'!F48+'WE 01 Dec'!F48+'WE 08 Dec'!F48+'WE 15 Dec'!F48+'WE 22 Dec'!F48+'WE 29 Dec'!F48+'WE 05 Jan'!F48+'WE 12 Jan'!F48+'WE 19 Jan'!F48+'WE 26 Jan'!F48+'WE 2 Feb'!F48+'WE 9 Feb'!F48+'WE 16 Feb'!F48)</f>
        <v>0</v>
      </c>
      <c r="C31" s="61">
        <f t="shared" si="0"/>
        <v>0</v>
      </c>
      <c r="D31" s="60" t="e">
        <f xml:space="preserve"> SUM('WE 10 Nov'!M48+'WE 17 Nov'!M48+'WE 24 Nov'!M48+'WE 01 Dec'!M48+'WE 08 Dec'!M48+'WE 15 Dec'!M48+'WE 22 Dec'!M48+'WE 29 Dec'!M48+'WE 05 Jan'!M48+'WE 12 Jan'!M48+'WE 19 Jan'!M48+'WE 26 Jan'!M48+'WE 2 Feb'!M48+'WE 9 Feb'!M48+'WE 16 Feb'!M48)</f>
        <v>#VALUE!</v>
      </c>
      <c r="E31" s="62" t="e">
        <f t="shared" si="1"/>
        <v>#VALUE!</v>
      </c>
    </row>
    <row r="32" spans="1:5">
      <c r="A32" t="str">
        <f>'WE 10 Nov'!E49</f>
        <v>Summerfield GP Surg &amp; Urgent Care Centre</v>
      </c>
      <c r="B32" s="61">
        <f xml:space="preserve"> SUM('WE 10 Nov'!F49+'WE 17 Nov'!F49+'WE 24 Nov'!F49+'WE 01 Dec'!F49+'WE 08 Dec'!F49+'WE 15 Dec'!F49+'WE 22 Dec'!F49+'WE 29 Dec'!F49+'WE 05 Jan'!F49+'WE 12 Jan'!F49+'WE 19 Jan'!F49+'WE 26 Jan'!F49+'WE 2 Feb'!F49+'WE 9 Feb'!F49+'WE 16 Feb'!F49)</f>
        <v>0</v>
      </c>
      <c r="C32" s="61">
        <f t="shared" si="0"/>
        <v>0</v>
      </c>
      <c r="D32" s="60" t="e">
        <f xml:space="preserve"> SUM('WE 10 Nov'!M49+'WE 17 Nov'!M49+'WE 24 Nov'!M49+'WE 01 Dec'!M49+'WE 08 Dec'!M49+'WE 15 Dec'!M49+'WE 22 Dec'!M49+'WE 29 Dec'!M49+'WE 05 Jan'!M49+'WE 12 Jan'!M49+'WE 19 Jan'!M49+'WE 26 Jan'!M49+'WE 2 Feb'!M49+'WE 9 Feb'!M49+'WE 16 Feb'!M49)</f>
        <v>#VALUE!</v>
      </c>
      <c r="E32" s="62" t="e">
        <f t="shared" si="1"/>
        <v>#VALUE!</v>
      </c>
    </row>
    <row r="33" spans="1:5">
      <c r="A33" t="str">
        <f>'WE 10 Nov'!E50</f>
        <v>The Dudley Group NHS Foundation Trust</v>
      </c>
      <c r="B33" s="61">
        <f xml:space="preserve"> SUM('WE 10 Nov'!F50+'WE 17 Nov'!F50+'WE 24 Nov'!F50+'WE 01 Dec'!F50+'WE 08 Dec'!F50+'WE 15 Dec'!F50+'WE 22 Dec'!F50+'WE 29 Dec'!F50+'WE 05 Jan'!F50+'WE 12 Jan'!F50+'WE 19 Jan'!F50+'WE 26 Jan'!F50+'WE 2 Feb'!F50+'WE 9 Feb'!F50+'WE 16 Feb'!F50)</f>
        <v>26740</v>
      </c>
      <c r="C33" s="61">
        <f t="shared" si="0"/>
        <v>1782.6666666666667</v>
      </c>
      <c r="D33" s="60">
        <f xml:space="preserve"> SUM('WE 10 Nov'!M50+'WE 17 Nov'!M50+'WE 24 Nov'!M50+'WE 01 Dec'!M50+'WE 08 Dec'!M50+'WE 15 Dec'!M50+'WE 22 Dec'!M50+'WE 29 Dec'!M50+'WE 05 Jan'!M50+'WE 12 Jan'!M50+'WE 19 Jan'!M50+'WE 26 Jan'!M50+'WE 2 Feb'!M50+'WE 9 Feb'!M50+'WE 16 Feb'!M50)</f>
        <v>13.852739170793791</v>
      </c>
      <c r="E33" s="62">
        <f t="shared" si="1"/>
        <v>0.92351594471958609</v>
      </c>
    </row>
    <row r="34" spans="1:5">
      <c r="A34" t="str">
        <f>'WE 10 Nov'!E51</f>
        <v>The Royal Wolverhampton NHS Trust</v>
      </c>
      <c r="B34" s="61">
        <f xml:space="preserve"> SUM('WE 10 Nov'!F51+'WE 17 Nov'!F51+'WE 24 Nov'!F51+'WE 01 Dec'!F51+'WE 08 Dec'!F51+'WE 15 Dec'!F51+'WE 22 Dec'!F51+'WE 29 Dec'!F51+'WE 05 Jan'!F51+'WE 12 Jan'!F51+'WE 19 Jan'!F51+'WE 26 Jan'!F51+'WE 2 Feb'!F51+'WE 9 Feb'!F51+'WE 16 Feb'!F51)</f>
        <v>30829</v>
      </c>
      <c r="C34" s="61">
        <f t="shared" si="0"/>
        <v>2055.2666666666669</v>
      </c>
      <c r="D34" s="60">
        <f xml:space="preserve"> SUM('WE 10 Nov'!M51+'WE 17 Nov'!M51+'WE 24 Nov'!M51+'WE 01 Dec'!M51+'WE 08 Dec'!M51+'WE 15 Dec'!M51+'WE 22 Dec'!M51+'WE 29 Dec'!M51+'WE 05 Jan'!M51+'WE 12 Jan'!M51+'WE 19 Jan'!M51+'WE 26 Jan'!M51+'WE 2 Feb'!M51+'WE 9 Feb'!M51+'WE 16 Feb'!M51)</f>
        <v>13.713928006027206</v>
      </c>
      <c r="E34" s="62">
        <f t="shared" si="1"/>
        <v>0.91426186706848045</v>
      </c>
    </row>
    <row r="35" spans="1:5">
      <c r="A35" t="str">
        <f>'WE 10 Nov'!E52</f>
        <v>University Hospitals Birmingham NHS Foundation Trust</v>
      </c>
      <c r="B35" s="61">
        <f xml:space="preserve"> SUM('WE 10 Nov'!F52+'WE 17 Nov'!F52+'WE 24 Nov'!F52+'WE 01 Dec'!F52+'WE 08 Dec'!F52+'WE 15 Dec'!F52+'WE 22 Dec'!F52+'WE 29 Dec'!F52+'WE 05 Jan'!F52+'WE 12 Jan'!F52+'WE 19 Jan'!F52+'WE 26 Jan'!F52+'WE 2 Feb'!F52+'WE 9 Feb'!F52+'WE 16 Feb'!F52)</f>
        <v>27398</v>
      </c>
      <c r="C35" s="61">
        <f t="shared" si="0"/>
        <v>1826.5333333333333</v>
      </c>
      <c r="D35" s="60">
        <f xml:space="preserve"> SUM('WE 10 Nov'!M52+'WE 17 Nov'!M52+'WE 24 Nov'!M52+'WE 01 Dec'!M52+'WE 08 Dec'!M52+'WE 15 Dec'!M52+'WE 22 Dec'!M52+'WE 29 Dec'!M52+'WE 05 Jan'!M52+'WE 12 Jan'!M52+'WE 19 Jan'!M52+'WE 26 Jan'!M52+'WE 2 Feb'!M52+'WE 9 Feb'!M52+'WE 16 Feb'!M52)</f>
        <v>14.394595281233672</v>
      </c>
      <c r="E35" s="62">
        <f t="shared" si="1"/>
        <v>0.95963968541557809</v>
      </c>
    </row>
    <row r="36" spans="1:5">
      <c r="A36" t="str">
        <f>'WE 10 Nov'!E53</f>
        <v>Walsall Healthcare NHS Trust</v>
      </c>
      <c r="B36" s="61">
        <f xml:space="preserve"> SUM('WE 10 Nov'!F53+'WE 17 Nov'!F53+'WE 24 Nov'!F53+'WE 01 Dec'!F53+'WE 08 Dec'!F53+'WE 15 Dec'!F53+'WE 22 Dec'!F53+'WE 29 Dec'!F53+'WE 05 Jan'!F53+'WE 12 Jan'!F53+'WE 19 Jan'!F53+'WE 26 Jan'!F53+'WE 2 Feb'!F53+'WE 9 Feb'!F53+'WE 16 Feb'!F53)</f>
        <v>26672</v>
      </c>
      <c r="C36" s="61">
        <f t="shared" si="0"/>
        <v>1778.1333333333334</v>
      </c>
      <c r="D36" s="60">
        <f xml:space="preserve"> SUM('WE 10 Nov'!M53+'WE 17 Nov'!M53+'WE 24 Nov'!M53+'WE 01 Dec'!M53+'WE 08 Dec'!M53+'WE 15 Dec'!M53+'WE 22 Dec'!M53+'WE 29 Dec'!M53+'WE 05 Jan'!M53+'WE 12 Jan'!M53+'WE 19 Jan'!M53+'WE 26 Jan'!M53+'WE 2 Feb'!M53+'WE 9 Feb'!M53+'WE 16 Feb'!M53)</f>
        <v>13.845083622151828</v>
      </c>
      <c r="E36" s="62">
        <f t="shared" si="1"/>
        <v>0.9230055748101218</v>
      </c>
    </row>
    <row r="37" spans="1:5">
      <c r="A37" t="str">
        <f>'WE 10 Nov'!E54</f>
        <v>Walsall Walk In Health Centre</v>
      </c>
      <c r="B37" s="61">
        <f xml:space="preserve"> SUM('WE 10 Nov'!F54+'WE 17 Nov'!F54+'WE 24 Nov'!F54+'WE 01 Dec'!F54+'WE 08 Dec'!F54+'WE 15 Dec'!F54+'WE 22 Dec'!F54+'WE 29 Dec'!F54+'WE 05 Jan'!F54+'WE 12 Jan'!F54+'WE 19 Jan'!F54+'WE 26 Jan'!F54+'WE 2 Feb'!F54+'WE 9 Feb'!F54+'WE 16 Feb'!F54)</f>
        <v>0</v>
      </c>
      <c r="C37" s="61">
        <f t="shared" si="0"/>
        <v>0</v>
      </c>
      <c r="D37" s="60" t="e">
        <f xml:space="preserve"> SUM('WE 10 Nov'!M54+'WE 17 Nov'!M54+'WE 24 Nov'!M54+'WE 01 Dec'!M54+'WE 08 Dec'!M54+'WE 15 Dec'!M54+'WE 22 Dec'!M54+'WE 29 Dec'!M54+'WE 05 Jan'!M54+'WE 12 Jan'!M54+'WE 19 Jan'!M54+'WE 26 Jan'!M54+'WE 2 Feb'!M54+'WE 9 Feb'!M54+'WE 16 Feb'!M54)</f>
        <v>#VALUE!</v>
      </c>
      <c r="E37" s="62" t="e">
        <f t="shared" si="1"/>
        <v>#VALUE!</v>
      </c>
    </row>
    <row r="38" spans="1:5">
      <c r="A38" t="str">
        <f>'WE 10 Nov'!E55</f>
        <v>Bristol Community Health</v>
      </c>
      <c r="B38" s="61">
        <f xml:space="preserve"> SUM('WE 10 Nov'!F55+'WE 17 Nov'!F55+'WE 24 Nov'!F55+'WE 01 Dec'!F55+'WE 08 Dec'!F55+'WE 15 Dec'!F55+'WE 22 Dec'!F55+'WE 29 Dec'!F55+'WE 05 Jan'!F55+'WE 12 Jan'!F55+'WE 19 Jan'!F55+'WE 26 Jan'!F55+'WE 2 Feb'!F55+'WE 9 Feb'!F55+'WE 16 Feb'!F55)</f>
        <v>0</v>
      </c>
      <c r="C38" s="61">
        <f t="shared" si="0"/>
        <v>0</v>
      </c>
      <c r="D38" s="60" t="e">
        <f xml:space="preserve"> SUM('WE 10 Nov'!M55+'WE 17 Nov'!M55+'WE 24 Nov'!M55+'WE 01 Dec'!M55+'WE 08 Dec'!M55+'WE 15 Dec'!M55+'WE 22 Dec'!M55+'WE 29 Dec'!M55+'WE 05 Jan'!M55+'WE 12 Jan'!M55+'WE 19 Jan'!M55+'WE 26 Jan'!M55+'WE 2 Feb'!M55+'WE 9 Feb'!M55+'WE 16 Feb'!M55)</f>
        <v>#VALUE!</v>
      </c>
      <c r="E38" s="62" t="e">
        <f t="shared" si="1"/>
        <v>#VALUE!</v>
      </c>
    </row>
    <row r="39" spans="1:5">
      <c r="A39" t="str">
        <f>'WE 10 Nov'!E56</f>
        <v>North Bristol NHS Trust</v>
      </c>
      <c r="B39" s="61">
        <f xml:space="preserve"> SUM('WE 10 Nov'!F56+'WE 17 Nov'!F56+'WE 24 Nov'!F56+'WE 01 Dec'!F56+'WE 08 Dec'!F56+'WE 15 Dec'!F56+'WE 22 Dec'!F56+'WE 29 Dec'!F56+'WE 05 Jan'!F56+'WE 12 Jan'!F56+'WE 19 Jan'!F56+'WE 26 Jan'!F56+'WE 2 Feb'!F56+'WE 9 Feb'!F56+'WE 16 Feb'!F56)</f>
        <v>19384</v>
      </c>
      <c r="C39" s="61">
        <f t="shared" si="0"/>
        <v>1292.2666666666667</v>
      </c>
      <c r="D39" s="60">
        <f xml:space="preserve"> SUM('WE 10 Nov'!M56+'WE 17 Nov'!M56+'WE 24 Nov'!M56+'WE 01 Dec'!M56+'WE 08 Dec'!M56+'WE 15 Dec'!M56+'WE 22 Dec'!M56+'WE 29 Dec'!M56+'WE 05 Jan'!M56+'WE 12 Jan'!M56+'WE 19 Jan'!M56+'WE 26 Jan'!M56+'WE 2 Feb'!M56+'WE 9 Feb'!M56+'WE 16 Feb'!M56)</f>
        <v>13.159450944552983</v>
      </c>
      <c r="E39" s="62">
        <f t="shared" si="1"/>
        <v>0.87729672963686556</v>
      </c>
    </row>
    <row r="40" spans="1:5">
      <c r="A40" t="str">
        <f>'WE 10 Nov'!E57</f>
        <v>North Somerset Community Partnership Community Interest Company</v>
      </c>
      <c r="B40" s="61">
        <f xml:space="preserve"> SUM('WE 10 Nov'!F57+'WE 17 Nov'!F57+'WE 24 Nov'!F57+'WE 01 Dec'!F57+'WE 08 Dec'!F57+'WE 15 Dec'!F57+'WE 22 Dec'!F57+'WE 29 Dec'!F57+'WE 05 Jan'!F57+'WE 12 Jan'!F57+'WE 19 Jan'!F57+'WE 26 Jan'!F57+'WE 2 Feb'!F57+'WE 9 Feb'!F57+'WE 16 Feb'!F57)</f>
        <v>0</v>
      </c>
      <c r="C40" s="61">
        <f t="shared" si="0"/>
        <v>0</v>
      </c>
      <c r="D40" s="60" t="e">
        <f xml:space="preserve"> SUM('WE 10 Nov'!M57+'WE 17 Nov'!M57+'WE 24 Nov'!M57+'WE 01 Dec'!M57+'WE 08 Dec'!M57+'WE 15 Dec'!M57+'WE 22 Dec'!M57+'WE 29 Dec'!M57+'WE 05 Jan'!M57+'WE 12 Jan'!M57+'WE 19 Jan'!M57+'WE 26 Jan'!M57+'WE 2 Feb'!M57+'WE 9 Feb'!M57+'WE 16 Feb'!M57)</f>
        <v>#VALUE!</v>
      </c>
      <c r="E40" s="62" t="e">
        <f t="shared" si="1"/>
        <v>#VALUE!</v>
      </c>
    </row>
    <row r="41" spans="1:5">
      <c r="A41" t="str">
        <f>'WE 10 Nov'!E58</f>
        <v>Somerset Partnership NHS Foundation Trust</v>
      </c>
      <c r="B41" s="61">
        <f xml:space="preserve"> SUM('WE 10 Nov'!F58+'WE 17 Nov'!F58+'WE 24 Nov'!F58+'WE 01 Dec'!F58+'WE 08 Dec'!F58+'WE 15 Dec'!F58+'WE 22 Dec'!F58+'WE 29 Dec'!F58+'WE 05 Jan'!F58+'WE 12 Jan'!F58+'WE 19 Jan'!F58+'WE 26 Jan'!F58+'WE 2 Feb'!F58+'WE 9 Feb'!F58+'WE 16 Feb'!F58)</f>
        <v>0</v>
      </c>
      <c r="C41" s="61">
        <f t="shared" si="0"/>
        <v>0</v>
      </c>
      <c r="D41" s="60" t="e">
        <f xml:space="preserve"> SUM('WE 10 Nov'!M58+'WE 17 Nov'!M58+'WE 24 Nov'!M58+'WE 01 Dec'!M58+'WE 08 Dec'!M58+'WE 15 Dec'!M58+'WE 22 Dec'!M58+'WE 29 Dec'!M58+'WE 05 Jan'!M58+'WE 12 Jan'!M58+'WE 19 Jan'!M58+'WE 26 Jan'!M58+'WE 2 Feb'!M58+'WE 9 Feb'!M58+'WE 16 Feb'!M58)</f>
        <v>#VALUE!</v>
      </c>
      <c r="E41" s="62" t="e">
        <f t="shared" si="1"/>
        <v>#VALUE!</v>
      </c>
    </row>
    <row r="42" spans="1:5">
      <c r="A42" t="str">
        <f>'WE 10 Nov'!E59</f>
        <v>Taunton And Somerset NHS Foundation Trust</v>
      </c>
      <c r="B42" s="61">
        <f xml:space="preserve"> SUM('WE 10 Nov'!F59+'WE 17 Nov'!F59+'WE 24 Nov'!F59+'WE 01 Dec'!F59+'WE 08 Dec'!F59+'WE 15 Dec'!F59+'WE 22 Dec'!F59+'WE 29 Dec'!F59+'WE 05 Jan'!F59+'WE 12 Jan'!F59+'WE 19 Jan'!F59+'WE 26 Jan'!F59+'WE 2 Feb'!F59+'WE 9 Feb'!F59+'WE 16 Feb'!F59)</f>
        <v>15162</v>
      </c>
      <c r="C42" s="61">
        <f t="shared" si="0"/>
        <v>1010.8</v>
      </c>
      <c r="D42" s="60">
        <f xml:space="preserve"> SUM('WE 10 Nov'!M59+'WE 17 Nov'!M59+'WE 24 Nov'!M59+'WE 01 Dec'!M59+'WE 08 Dec'!M59+'WE 15 Dec'!M59+'WE 22 Dec'!M59+'WE 29 Dec'!M59+'WE 05 Jan'!M59+'WE 12 Jan'!M59+'WE 19 Jan'!M59+'WE 26 Jan'!M59+'WE 2 Feb'!M59+'WE 9 Feb'!M59+'WE 16 Feb'!M59)</f>
        <v>14.442883376092251</v>
      </c>
      <c r="E42" s="62">
        <f t="shared" si="1"/>
        <v>0.96285889173948336</v>
      </c>
    </row>
    <row r="43" spans="1:5">
      <c r="A43" t="str">
        <f>'WE 10 Nov'!E60</f>
        <v>University Hospitals Bristol NHS Foundation Trust</v>
      </c>
      <c r="B43" s="61">
        <f xml:space="preserve"> SUM('WE 10 Nov'!F60+'WE 17 Nov'!F60+'WE 24 Nov'!F60+'WE 01 Dec'!F60+'WE 08 Dec'!F60+'WE 15 Dec'!F60+'WE 22 Dec'!F60+'WE 29 Dec'!F60+'WE 05 Jan'!F60+'WE 12 Jan'!F60+'WE 19 Jan'!F60+'WE 26 Jan'!F60+'WE 2 Feb'!F60+'WE 9 Feb'!F60+'WE 16 Feb'!F60)</f>
        <v>27462</v>
      </c>
      <c r="C43" s="61">
        <f t="shared" si="0"/>
        <v>1830.8</v>
      </c>
      <c r="D43" s="60">
        <f xml:space="preserve"> SUM('WE 10 Nov'!M60+'WE 17 Nov'!M60+'WE 24 Nov'!M60+'WE 01 Dec'!M60+'WE 08 Dec'!M60+'WE 15 Dec'!M60+'WE 22 Dec'!M60+'WE 29 Dec'!M60+'WE 05 Jan'!M60+'WE 12 Jan'!M60+'WE 19 Jan'!M60+'WE 26 Jan'!M60+'WE 2 Feb'!M60+'WE 9 Feb'!M60+'WE 16 Feb'!M60)</f>
        <v>13.57359377001101</v>
      </c>
      <c r="E43" s="62">
        <f t="shared" si="1"/>
        <v>0.90490625133406732</v>
      </c>
    </row>
    <row r="44" spans="1:5">
      <c r="A44" t="str">
        <f>'WE 10 Nov'!E61</f>
        <v>Weston Area Health NHS Trust</v>
      </c>
      <c r="B44" s="61">
        <f xml:space="preserve"> SUM('WE 10 Nov'!F61+'WE 17 Nov'!F61+'WE 24 Nov'!F61+'WE 01 Dec'!F61+'WE 08 Dec'!F61+'WE 15 Dec'!F61+'WE 22 Dec'!F61+'WE 29 Dec'!F61+'WE 05 Jan'!F61+'WE 12 Jan'!F61+'WE 19 Jan'!F61+'WE 26 Jan'!F61+'WE 2 Feb'!F61+'WE 9 Feb'!F61+'WE 16 Feb'!F61)</f>
        <v>13175</v>
      </c>
      <c r="C44" s="61">
        <f t="shared" si="0"/>
        <v>878.33333333333337</v>
      </c>
      <c r="D44" s="60">
        <f xml:space="preserve"> SUM('WE 10 Nov'!M61+'WE 17 Nov'!M61+'WE 24 Nov'!M61+'WE 01 Dec'!M61+'WE 08 Dec'!M61+'WE 15 Dec'!M61+'WE 22 Dec'!M61+'WE 29 Dec'!M61+'WE 05 Jan'!M61+'WE 12 Jan'!M61+'WE 19 Jan'!M61+'WE 26 Jan'!M61+'WE 2 Feb'!M61+'WE 9 Feb'!M61+'WE 16 Feb'!M61)</f>
        <v>14.378977039148642</v>
      </c>
      <c r="E44" s="62">
        <f t="shared" si="1"/>
        <v>0.95859846927657621</v>
      </c>
    </row>
    <row r="45" spans="1:5">
      <c r="A45" t="str">
        <f>'WE 10 Nov'!E62</f>
        <v>Yeovil District Hospital NHS Foundation Trust</v>
      </c>
      <c r="B45" s="61">
        <f xml:space="preserve"> SUM('WE 10 Nov'!F62+'WE 17 Nov'!F62+'WE 24 Nov'!F62+'WE 01 Dec'!F62+'WE 08 Dec'!F62+'WE 15 Dec'!F62+'WE 22 Dec'!F62+'WE 29 Dec'!F62+'WE 05 Jan'!F62+'WE 12 Jan'!F62+'WE 19 Jan'!F62+'WE 26 Jan'!F62+'WE 2 Feb'!F62+'WE 9 Feb'!F62+'WE 16 Feb'!F62)</f>
        <v>12452</v>
      </c>
      <c r="C45" s="61">
        <f t="shared" si="0"/>
        <v>830.13333333333333</v>
      </c>
      <c r="D45" s="60">
        <f xml:space="preserve"> SUM('WE 10 Nov'!M62+'WE 17 Nov'!M62+'WE 24 Nov'!M62+'WE 01 Dec'!M62+'WE 08 Dec'!M62+'WE 15 Dec'!M62+'WE 22 Dec'!M62+'WE 29 Dec'!M62+'WE 05 Jan'!M62+'WE 12 Jan'!M62+'WE 19 Jan'!M62+'WE 26 Jan'!M62+'WE 2 Feb'!M62+'WE 9 Feb'!M62+'WE 16 Feb'!M62)</f>
        <v>14.344952072180721</v>
      </c>
      <c r="E45" s="62">
        <f t="shared" si="1"/>
        <v>0.95633013814538137</v>
      </c>
    </row>
    <row r="46" spans="1:5">
      <c r="A46" t="str">
        <f>'WE 10 Nov'!E63</f>
        <v>5 Boroughs Partnership NHS Foundation Trust</v>
      </c>
      <c r="B46" s="61">
        <f xml:space="preserve"> SUM('WE 10 Nov'!F63+'WE 17 Nov'!F63+'WE 24 Nov'!F63+'WE 01 Dec'!F63+'WE 08 Dec'!F63+'WE 15 Dec'!F63+'WE 22 Dec'!F63+'WE 29 Dec'!F63+'WE 05 Jan'!F63+'WE 12 Jan'!F63+'WE 19 Jan'!F63+'WE 26 Jan'!F63+'WE 2 Feb'!F63+'WE 9 Feb'!F63+'WE 16 Feb'!F63)</f>
        <v>0</v>
      </c>
      <c r="C46" s="61">
        <f t="shared" si="0"/>
        <v>0</v>
      </c>
      <c r="D46" s="60" t="e">
        <f xml:space="preserve"> SUM('WE 10 Nov'!M63+'WE 17 Nov'!M63+'WE 24 Nov'!M63+'WE 01 Dec'!M63+'WE 08 Dec'!M63+'WE 15 Dec'!M63+'WE 22 Dec'!M63+'WE 29 Dec'!M63+'WE 05 Jan'!M63+'WE 12 Jan'!M63+'WE 19 Jan'!M63+'WE 26 Jan'!M63+'WE 2 Feb'!M63+'WE 9 Feb'!M63+'WE 16 Feb'!M63)</f>
        <v>#VALUE!</v>
      </c>
      <c r="E46" s="62" t="e">
        <f t="shared" si="1"/>
        <v>#VALUE!</v>
      </c>
    </row>
    <row r="47" spans="1:5">
      <c r="A47" t="str">
        <f>'WE 10 Nov'!E64</f>
        <v>Countess Of Chester Hospital NHS Foundation Trust</v>
      </c>
      <c r="B47" s="61">
        <f xml:space="preserve"> SUM('WE 10 Nov'!F64+'WE 17 Nov'!F64+'WE 24 Nov'!F64+'WE 01 Dec'!F64+'WE 08 Dec'!F64+'WE 15 Dec'!F64+'WE 22 Dec'!F64+'WE 29 Dec'!F64+'WE 05 Jan'!F64+'WE 12 Jan'!F64+'WE 19 Jan'!F64+'WE 26 Jan'!F64+'WE 2 Feb'!F64+'WE 9 Feb'!F64+'WE 16 Feb'!F64)</f>
        <v>18517</v>
      </c>
      <c r="C47" s="61">
        <f t="shared" si="0"/>
        <v>1234.4666666666667</v>
      </c>
      <c r="D47" s="60">
        <f xml:space="preserve"> SUM('WE 10 Nov'!M64+'WE 17 Nov'!M64+'WE 24 Nov'!M64+'WE 01 Dec'!M64+'WE 08 Dec'!M64+'WE 15 Dec'!M64+'WE 22 Dec'!M64+'WE 29 Dec'!M64+'WE 05 Jan'!M64+'WE 12 Jan'!M64+'WE 19 Jan'!M64+'WE 26 Jan'!M64+'WE 2 Feb'!M64+'WE 9 Feb'!M64+'WE 16 Feb'!M64)</f>
        <v>14.019712804588028</v>
      </c>
      <c r="E47" s="62">
        <f t="shared" si="1"/>
        <v>0.93464752030586851</v>
      </c>
    </row>
    <row r="48" spans="1:5">
      <c r="A48" t="str">
        <f>'WE 10 Nov'!E65</f>
        <v>East Cheshire NHS Trust</v>
      </c>
      <c r="B48" s="61">
        <f xml:space="preserve"> SUM('WE 10 Nov'!F65+'WE 17 Nov'!F65+'WE 24 Nov'!F65+'WE 01 Dec'!F65+'WE 08 Dec'!F65+'WE 15 Dec'!F65+'WE 22 Dec'!F65+'WE 29 Dec'!F65+'WE 05 Jan'!F65+'WE 12 Jan'!F65+'WE 19 Jan'!F65+'WE 26 Jan'!F65+'WE 2 Feb'!F65+'WE 9 Feb'!F65+'WE 16 Feb'!F65)</f>
        <v>12949</v>
      </c>
      <c r="C48" s="61">
        <f t="shared" si="0"/>
        <v>863.26666666666665</v>
      </c>
      <c r="D48" s="60">
        <f xml:space="preserve"> SUM('WE 10 Nov'!M65+'WE 17 Nov'!M65+'WE 24 Nov'!M65+'WE 01 Dec'!M65+'WE 08 Dec'!M65+'WE 15 Dec'!M65+'WE 22 Dec'!M65+'WE 29 Dec'!M65+'WE 05 Jan'!M65+'WE 12 Jan'!M65+'WE 19 Jan'!M65+'WE 26 Jan'!M65+'WE 2 Feb'!M65+'WE 9 Feb'!M65+'WE 16 Feb'!M65)</f>
        <v>14.167410473189156</v>
      </c>
      <c r="E48" s="62">
        <f t="shared" si="1"/>
        <v>0.94449403154594369</v>
      </c>
    </row>
    <row r="49" spans="1:5">
      <c r="A49" t="str">
        <f>'WE 10 Nov'!E66</f>
        <v>Mid Cheshire Hospitals NHS Foundation Trust</v>
      </c>
      <c r="B49" s="61">
        <f xml:space="preserve"> SUM('WE 10 Nov'!F66+'WE 17 Nov'!F66+'WE 24 Nov'!F66+'WE 01 Dec'!F66+'WE 08 Dec'!F66+'WE 15 Dec'!F66+'WE 22 Dec'!F66+'WE 29 Dec'!F66+'WE 05 Jan'!F66+'WE 12 Jan'!F66+'WE 19 Jan'!F66+'WE 26 Jan'!F66+'WE 2 Feb'!F66+'WE 9 Feb'!F66+'WE 16 Feb'!F66)</f>
        <v>16870</v>
      </c>
      <c r="C49" s="61">
        <f t="shared" si="0"/>
        <v>1124.6666666666667</v>
      </c>
      <c r="D49" s="60">
        <f xml:space="preserve"> SUM('WE 10 Nov'!M66+'WE 17 Nov'!M66+'WE 24 Nov'!M66+'WE 01 Dec'!M66+'WE 08 Dec'!M66+'WE 15 Dec'!M66+'WE 22 Dec'!M66+'WE 29 Dec'!M66+'WE 05 Jan'!M66+'WE 12 Jan'!M66+'WE 19 Jan'!M66+'WE 26 Jan'!M66+'WE 2 Feb'!M66+'WE 9 Feb'!M66+'WE 16 Feb'!M66)</f>
        <v>13.923500956868423</v>
      </c>
      <c r="E49" s="62">
        <f t="shared" si="1"/>
        <v>0.92823339712456154</v>
      </c>
    </row>
    <row r="50" spans="1:5">
      <c r="A50" t="str">
        <f>'WE 10 Nov'!E67</f>
        <v>Warrington And Halton Hospitals NHS Foundation Trust</v>
      </c>
      <c r="B50" s="61">
        <f xml:space="preserve"> SUM('WE 10 Nov'!F67+'WE 17 Nov'!F67+'WE 24 Nov'!F67+'WE 01 Dec'!F67+'WE 08 Dec'!F67+'WE 15 Dec'!F67+'WE 22 Dec'!F67+'WE 29 Dec'!F67+'WE 05 Jan'!F67+'WE 12 Jan'!F67+'WE 19 Jan'!F67+'WE 26 Jan'!F67+'WE 2 Feb'!F67+'WE 9 Feb'!F67+'WE 16 Feb'!F67)</f>
        <v>23298</v>
      </c>
      <c r="C50" s="61">
        <f t="shared" si="0"/>
        <v>1553.2</v>
      </c>
      <c r="D50" s="60">
        <f xml:space="preserve"> SUM('WE 10 Nov'!M67+'WE 17 Nov'!M67+'WE 24 Nov'!M67+'WE 01 Dec'!M67+'WE 08 Dec'!M67+'WE 15 Dec'!M67+'WE 22 Dec'!M67+'WE 29 Dec'!M67+'WE 05 Jan'!M67+'WE 12 Jan'!M67+'WE 19 Jan'!M67+'WE 26 Jan'!M67+'WE 2 Feb'!M67+'WE 9 Feb'!M67+'WE 16 Feb'!M67)</f>
        <v>14.049795368037918</v>
      </c>
      <c r="E50" s="62">
        <f t="shared" si="1"/>
        <v>0.93665302453586119</v>
      </c>
    </row>
    <row r="51" spans="1:5">
      <c r="A51" t="str">
        <f>'WE 10 Nov'!E68</f>
        <v>Wirral Community NHS Trust</v>
      </c>
      <c r="B51" s="61">
        <f xml:space="preserve"> SUM('WE 10 Nov'!F68+'WE 17 Nov'!F68+'WE 24 Nov'!F68+'WE 01 Dec'!F68+'WE 08 Dec'!F68+'WE 15 Dec'!F68+'WE 22 Dec'!F68+'WE 29 Dec'!F68+'WE 05 Jan'!F68+'WE 12 Jan'!F68+'WE 19 Jan'!F68+'WE 26 Jan'!F68+'WE 2 Feb'!F68+'WE 9 Feb'!F68+'WE 16 Feb'!F68)</f>
        <v>0</v>
      </c>
      <c r="C51" s="61">
        <f t="shared" si="0"/>
        <v>0</v>
      </c>
      <c r="D51" s="60" t="e">
        <f xml:space="preserve"> SUM('WE 10 Nov'!M68+'WE 17 Nov'!M68+'WE 24 Nov'!M68+'WE 01 Dec'!M68+'WE 08 Dec'!M68+'WE 15 Dec'!M68+'WE 22 Dec'!M68+'WE 29 Dec'!M68+'WE 05 Jan'!M68+'WE 12 Jan'!M68+'WE 19 Jan'!M68+'WE 26 Jan'!M68+'WE 2 Feb'!M68+'WE 9 Feb'!M68+'WE 16 Feb'!M68)</f>
        <v>#VALUE!</v>
      </c>
      <c r="E51" s="62" t="e">
        <f t="shared" si="1"/>
        <v>#VALUE!</v>
      </c>
    </row>
    <row r="52" spans="1:5">
      <c r="A52" t="str">
        <f>'WE 10 Nov'!E69</f>
        <v>Wirral University Teaching Hospital NHS Foundation Trust</v>
      </c>
      <c r="B52" s="61">
        <f xml:space="preserve"> SUM('WE 10 Nov'!F69+'WE 17 Nov'!F69+'WE 24 Nov'!F69+'WE 01 Dec'!F69+'WE 08 Dec'!F69+'WE 15 Dec'!F69+'WE 22 Dec'!F69+'WE 29 Dec'!F69+'WE 05 Jan'!F69+'WE 12 Jan'!F69+'WE 19 Jan'!F69+'WE 26 Jan'!F69+'WE 2 Feb'!F69+'WE 9 Feb'!F69+'WE 16 Feb'!F69)</f>
        <v>25918</v>
      </c>
      <c r="C52" s="61">
        <f t="shared" si="0"/>
        <v>1727.8666666666666</v>
      </c>
      <c r="D52" s="60">
        <f xml:space="preserve"> SUM('WE 10 Nov'!M69+'WE 17 Nov'!M69+'WE 24 Nov'!M69+'WE 01 Dec'!M69+'WE 08 Dec'!M69+'WE 15 Dec'!M69+'WE 22 Dec'!M69+'WE 29 Dec'!M69+'WE 05 Jan'!M69+'WE 12 Jan'!M69+'WE 19 Jan'!M69+'WE 26 Jan'!M69+'WE 2 Feb'!M69+'WE 9 Feb'!M69+'WE 16 Feb'!M69)</f>
        <v>13.982422765820875</v>
      </c>
      <c r="E52" s="62">
        <f t="shared" si="1"/>
        <v>0.93216151772139166</v>
      </c>
    </row>
    <row r="53" spans="1:5">
      <c r="A53" t="str">
        <f>'WE 10 Nov'!E70</f>
        <v>City Hospitals Sunderland NHS Foundation Trust</v>
      </c>
      <c r="B53" s="61">
        <f xml:space="preserve"> SUM('WE 10 Nov'!F70+'WE 17 Nov'!F70+'WE 24 Nov'!F70+'WE 01 Dec'!F70+'WE 08 Dec'!F70+'WE 15 Dec'!F70+'WE 22 Dec'!F70+'WE 29 Dec'!F70+'WE 05 Jan'!F70+'WE 12 Jan'!F70+'WE 19 Jan'!F70+'WE 26 Jan'!F70+'WE 2 Feb'!F70+'WE 9 Feb'!F70+'WE 16 Feb'!F70)</f>
        <v>21380</v>
      </c>
      <c r="C53" s="61">
        <f t="shared" si="0"/>
        <v>1425.3333333333333</v>
      </c>
      <c r="D53" s="60">
        <f xml:space="preserve"> SUM('WE 10 Nov'!M70+'WE 17 Nov'!M70+'WE 24 Nov'!M70+'WE 01 Dec'!M70+'WE 08 Dec'!M70+'WE 15 Dec'!M70+'WE 22 Dec'!M70+'WE 29 Dec'!M70+'WE 05 Jan'!M70+'WE 12 Jan'!M70+'WE 19 Jan'!M70+'WE 26 Jan'!M70+'WE 2 Feb'!M70+'WE 9 Feb'!M70+'WE 16 Feb'!M70)</f>
        <v>13.707711939830322</v>
      </c>
      <c r="E53" s="62">
        <f t="shared" si="1"/>
        <v>0.91384746265535477</v>
      </c>
    </row>
    <row r="54" spans="1:5">
      <c r="A54" t="str">
        <f>'WE 10 Nov'!E71</f>
        <v>Cumbria Partnership NHS Foundation Trust</v>
      </c>
      <c r="B54" s="61">
        <f xml:space="preserve"> SUM('WE 10 Nov'!F71+'WE 17 Nov'!F71+'WE 24 Nov'!F71+'WE 01 Dec'!F71+'WE 08 Dec'!F71+'WE 15 Dec'!F71+'WE 22 Dec'!F71+'WE 29 Dec'!F71+'WE 05 Jan'!F71+'WE 12 Jan'!F71+'WE 19 Jan'!F71+'WE 26 Jan'!F71+'WE 2 Feb'!F71+'WE 9 Feb'!F71+'WE 16 Feb'!F71)</f>
        <v>0</v>
      </c>
      <c r="C54" s="61">
        <f t="shared" si="0"/>
        <v>0</v>
      </c>
      <c r="D54" s="60" t="e">
        <f xml:space="preserve"> SUM('WE 10 Nov'!M71+'WE 17 Nov'!M71+'WE 24 Nov'!M71+'WE 01 Dec'!M71+'WE 08 Dec'!M71+'WE 15 Dec'!M71+'WE 22 Dec'!M71+'WE 29 Dec'!M71+'WE 05 Jan'!M71+'WE 12 Jan'!M71+'WE 19 Jan'!M71+'WE 26 Jan'!M71+'WE 2 Feb'!M71+'WE 9 Feb'!M71+'WE 16 Feb'!M71)</f>
        <v>#VALUE!</v>
      </c>
      <c r="E54" s="62" t="e">
        <f t="shared" si="1"/>
        <v>#VALUE!</v>
      </c>
    </row>
    <row r="55" spans="1:5">
      <c r="A55" t="str">
        <f>'WE 10 Nov'!E72</f>
        <v>Encompass GP Practice 2</v>
      </c>
      <c r="B55" s="61">
        <f xml:space="preserve"> SUM('WE 10 Nov'!F72+'WE 17 Nov'!F72+'WE 24 Nov'!F72+'WE 01 Dec'!F72+'WE 08 Dec'!F72+'WE 15 Dec'!F72+'WE 22 Dec'!F72+'WE 29 Dec'!F72+'WE 05 Jan'!F72+'WE 12 Jan'!F72+'WE 19 Jan'!F72+'WE 26 Jan'!F72+'WE 2 Feb'!F72+'WE 9 Feb'!F72+'WE 16 Feb'!F72)</f>
        <v>0</v>
      </c>
      <c r="C55" s="61">
        <f t="shared" si="0"/>
        <v>0</v>
      </c>
      <c r="D55" s="60" t="e">
        <f xml:space="preserve"> SUM('WE 10 Nov'!M72+'WE 17 Nov'!M72+'WE 24 Nov'!M72+'WE 01 Dec'!M72+'WE 08 Dec'!M72+'WE 15 Dec'!M72+'WE 22 Dec'!M72+'WE 29 Dec'!M72+'WE 05 Jan'!M72+'WE 12 Jan'!M72+'WE 19 Jan'!M72+'WE 26 Jan'!M72+'WE 2 Feb'!M72+'WE 9 Feb'!M72+'WE 16 Feb'!M72)</f>
        <v>#VALUE!</v>
      </c>
      <c r="E55" s="62" t="e">
        <f t="shared" si="1"/>
        <v>#VALUE!</v>
      </c>
    </row>
    <row r="56" spans="1:5">
      <c r="A56" t="str">
        <f>'WE 10 Nov'!E73</f>
        <v>Gateshead Health NHS Foundation Trust</v>
      </c>
      <c r="B56" s="61">
        <f xml:space="preserve"> SUM('WE 10 Nov'!F73+'WE 17 Nov'!F73+'WE 24 Nov'!F73+'WE 01 Dec'!F73+'WE 08 Dec'!F73+'WE 15 Dec'!F73+'WE 22 Dec'!F73+'WE 29 Dec'!F73+'WE 05 Jan'!F73+'WE 12 Jan'!F73+'WE 19 Jan'!F73+'WE 26 Jan'!F73+'WE 2 Feb'!F73+'WE 9 Feb'!F73+'WE 16 Feb'!F73)</f>
        <v>19351</v>
      </c>
      <c r="C56" s="61">
        <f t="shared" si="0"/>
        <v>1290.0666666666666</v>
      </c>
      <c r="D56" s="60">
        <f xml:space="preserve"> SUM('WE 10 Nov'!M73+'WE 17 Nov'!M73+'WE 24 Nov'!M73+'WE 01 Dec'!M73+'WE 08 Dec'!M73+'WE 15 Dec'!M73+'WE 22 Dec'!M73+'WE 29 Dec'!M73+'WE 05 Jan'!M73+'WE 12 Jan'!M73+'WE 19 Jan'!M73+'WE 26 Jan'!M73+'WE 2 Feb'!M73+'WE 9 Feb'!M73+'WE 16 Feb'!M73)</f>
        <v>14.328826986486353</v>
      </c>
      <c r="E56" s="62">
        <f t="shared" si="1"/>
        <v>0.95525513243242355</v>
      </c>
    </row>
    <row r="57" spans="1:5">
      <c r="A57" t="str">
        <f>'WE 10 Nov'!E74</f>
        <v>North Cumbria University Hospitals NHS Trust</v>
      </c>
      <c r="B57" s="61">
        <f xml:space="preserve"> SUM('WE 10 Nov'!F74+'WE 17 Nov'!F74+'WE 24 Nov'!F74+'WE 01 Dec'!F74+'WE 08 Dec'!F74+'WE 15 Dec'!F74+'WE 22 Dec'!F74+'WE 29 Dec'!F74+'WE 05 Jan'!F74+'WE 12 Jan'!F74+'WE 19 Jan'!F74+'WE 26 Jan'!F74+'WE 2 Feb'!F74+'WE 9 Feb'!F74+'WE 16 Feb'!F74)</f>
        <v>20232</v>
      </c>
      <c r="C57" s="61">
        <f t="shared" si="0"/>
        <v>1348.8</v>
      </c>
      <c r="D57" s="60">
        <f xml:space="preserve"> SUM('WE 10 Nov'!M74+'WE 17 Nov'!M74+'WE 24 Nov'!M74+'WE 01 Dec'!M74+'WE 08 Dec'!M74+'WE 15 Dec'!M74+'WE 22 Dec'!M74+'WE 29 Dec'!M74+'WE 05 Jan'!M74+'WE 12 Jan'!M74+'WE 19 Jan'!M74+'WE 26 Jan'!M74+'WE 2 Feb'!M74+'WE 9 Feb'!M74+'WE 16 Feb'!M74)</f>
        <v>13.842879930103896</v>
      </c>
      <c r="E57" s="62">
        <f t="shared" si="1"/>
        <v>0.92285866200692646</v>
      </c>
    </row>
    <row r="58" spans="1:5">
      <c r="A58" t="str">
        <f>'WE 10 Nov'!E75</f>
        <v>Northumbria Healthcare NHS Foundation Trust</v>
      </c>
      <c r="B58" s="61">
        <f xml:space="preserve"> SUM('WE 10 Nov'!F75+'WE 17 Nov'!F75+'WE 24 Nov'!F75+'WE 01 Dec'!F75+'WE 08 Dec'!F75+'WE 15 Dec'!F75+'WE 22 Dec'!F75+'WE 29 Dec'!F75+'WE 05 Jan'!F75+'WE 12 Jan'!F75+'WE 19 Jan'!F75+'WE 26 Jan'!F75+'WE 2 Feb'!F75+'WE 9 Feb'!F75+'WE 16 Feb'!F75)</f>
        <v>37518</v>
      </c>
      <c r="C58" s="61">
        <f t="shared" si="0"/>
        <v>2501.1999999999998</v>
      </c>
      <c r="D58" s="60">
        <f xml:space="preserve"> SUM('WE 10 Nov'!M75+'WE 17 Nov'!M75+'WE 24 Nov'!M75+'WE 01 Dec'!M75+'WE 08 Dec'!M75+'WE 15 Dec'!M75+'WE 22 Dec'!M75+'WE 29 Dec'!M75+'WE 05 Jan'!M75+'WE 12 Jan'!M75+'WE 19 Jan'!M75+'WE 26 Jan'!M75+'WE 2 Feb'!M75+'WE 9 Feb'!M75+'WE 16 Feb'!M75)</f>
        <v>14.588003427215414</v>
      </c>
      <c r="E58" s="62">
        <f t="shared" si="1"/>
        <v>0.9725335618143609</v>
      </c>
    </row>
    <row r="59" spans="1:5">
      <c r="A59" t="str">
        <f>'WE 10 Nov'!E76</f>
        <v>South Tyneside NHS Foundation Trust</v>
      </c>
      <c r="B59" s="61">
        <f xml:space="preserve"> SUM('WE 10 Nov'!F76+'WE 17 Nov'!F76+'WE 24 Nov'!F76+'WE 01 Dec'!F76+'WE 08 Dec'!F76+'WE 15 Dec'!F76+'WE 22 Dec'!F76+'WE 29 Dec'!F76+'WE 05 Jan'!F76+'WE 12 Jan'!F76+'WE 19 Jan'!F76+'WE 26 Jan'!F76+'WE 2 Feb'!F76+'WE 9 Feb'!F76+'WE 16 Feb'!F76)</f>
        <v>16814</v>
      </c>
      <c r="C59" s="61">
        <f t="shared" si="0"/>
        <v>1120.9333333333334</v>
      </c>
      <c r="D59" s="60">
        <f xml:space="preserve"> SUM('WE 10 Nov'!M76+'WE 17 Nov'!M76+'WE 24 Nov'!M76+'WE 01 Dec'!M76+'WE 08 Dec'!M76+'WE 15 Dec'!M76+'WE 22 Dec'!M76+'WE 29 Dec'!M76+'WE 05 Jan'!M76+'WE 12 Jan'!M76+'WE 19 Jan'!M76+'WE 26 Jan'!M76+'WE 2 Feb'!M76+'WE 9 Feb'!M76+'WE 16 Feb'!M76)</f>
        <v>14.228803296394382</v>
      </c>
      <c r="E59" s="62">
        <f t="shared" si="1"/>
        <v>0.94858688642629219</v>
      </c>
    </row>
    <row r="60" spans="1:5">
      <c r="A60" t="str">
        <f>'WE 10 Nov'!E77</f>
        <v>The Newcastle Upon Tyne Hospitals NHS Foundation Trust</v>
      </c>
      <c r="B60" s="61">
        <f xml:space="preserve"> SUM('WE 10 Nov'!F77+'WE 17 Nov'!F77+'WE 24 Nov'!F77+'WE 01 Dec'!F77+'WE 08 Dec'!F77+'WE 15 Dec'!F77+'WE 22 Dec'!F77+'WE 29 Dec'!F77+'WE 05 Jan'!F77+'WE 12 Jan'!F77+'WE 19 Jan'!F77+'WE 26 Jan'!F77+'WE 2 Feb'!F77+'WE 9 Feb'!F77+'WE 16 Feb'!F77)</f>
        <v>31291</v>
      </c>
      <c r="C60" s="61">
        <f t="shared" si="0"/>
        <v>2086.0666666666666</v>
      </c>
      <c r="D60" s="60">
        <f xml:space="preserve"> SUM('WE 10 Nov'!M77+'WE 17 Nov'!M77+'WE 24 Nov'!M77+'WE 01 Dec'!M77+'WE 08 Dec'!M77+'WE 15 Dec'!M77+'WE 22 Dec'!M77+'WE 29 Dec'!M77+'WE 05 Jan'!M77+'WE 12 Jan'!M77+'WE 19 Jan'!M77+'WE 26 Jan'!M77+'WE 2 Feb'!M77+'WE 9 Feb'!M77+'WE 16 Feb'!M77)</f>
        <v>14.341612134655762</v>
      </c>
      <c r="E60" s="62">
        <f t="shared" si="1"/>
        <v>0.95610747564371745</v>
      </c>
    </row>
    <row r="61" spans="1:5">
      <c r="A61" t="str">
        <f>'WE 10 Nov'!E78</f>
        <v>University Hospitals Of Morecambe Bay NHS Foundation Trust</v>
      </c>
      <c r="B61" s="61">
        <f xml:space="preserve"> SUM('WE 10 Nov'!F78+'WE 17 Nov'!F78+'WE 24 Nov'!F78+'WE 01 Dec'!F78+'WE 08 Dec'!F78+'WE 15 Dec'!F78+'WE 22 Dec'!F78+'WE 29 Dec'!F78+'WE 05 Jan'!F78+'WE 12 Jan'!F78+'WE 19 Jan'!F78+'WE 26 Jan'!F78+'WE 2 Feb'!F78+'WE 9 Feb'!F78+'WE 16 Feb'!F78)</f>
        <v>23203</v>
      </c>
      <c r="C61" s="61">
        <f t="shared" si="0"/>
        <v>1546.8666666666666</v>
      </c>
      <c r="D61" s="60">
        <f xml:space="preserve"> SUM('WE 10 Nov'!M78+'WE 17 Nov'!M78+'WE 24 Nov'!M78+'WE 01 Dec'!M78+'WE 08 Dec'!M78+'WE 15 Dec'!M78+'WE 22 Dec'!M78+'WE 29 Dec'!M78+'WE 05 Jan'!M78+'WE 12 Jan'!M78+'WE 19 Jan'!M78+'WE 26 Jan'!M78+'WE 2 Feb'!M78+'WE 9 Feb'!M78+'WE 16 Feb'!M78)</f>
        <v>14.046761808025572</v>
      </c>
      <c r="E61" s="62">
        <f t="shared" si="1"/>
        <v>0.93645078720170483</v>
      </c>
    </row>
    <row r="62" spans="1:5">
      <c r="A62" t="str">
        <f>'WE 10 Nov'!E79</f>
        <v>Chesterfield Royal Hospital NHS Foundation Trust</v>
      </c>
      <c r="B62" s="61">
        <f xml:space="preserve"> SUM('WE 10 Nov'!F79+'WE 17 Nov'!F79+'WE 24 Nov'!F79+'WE 01 Dec'!F79+'WE 08 Dec'!F79+'WE 15 Dec'!F79+'WE 22 Dec'!F79+'WE 29 Dec'!F79+'WE 05 Jan'!F79+'WE 12 Jan'!F79+'WE 19 Jan'!F79+'WE 26 Jan'!F79+'WE 2 Feb'!F79+'WE 9 Feb'!F79+'WE 16 Feb'!F79)</f>
        <v>19392</v>
      </c>
      <c r="C62" s="61">
        <f t="shared" si="0"/>
        <v>1292.8</v>
      </c>
      <c r="D62" s="60">
        <f xml:space="preserve"> SUM('WE 10 Nov'!M79+'WE 17 Nov'!M79+'WE 24 Nov'!M79+'WE 01 Dec'!M79+'WE 08 Dec'!M79+'WE 15 Dec'!M79+'WE 22 Dec'!M79+'WE 29 Dec'!M79+'WE 05 Jan'!M79+'WE 12 Jan'!M79+'WE 19 Jan'!M79+'WE 26 Jan'!M79+'WE 2 Feb'!M79+'WE 9 Feb'!M79+'WE 16 Feb'!M79)</f>
        <v>14.337555187290427</v>
      </c>
      <c r="E62" s="62">
        <f t="shared" si="1"/>
        <v>0.95583701248602848</v>
      </c>
    </row>
    <row r="63" spans="1:5">
      <c r="A63" t="str">
        <f>'WE 10 Nov'!E80</f>
        <v>Derby Hospitals NHS Foundation Trust</v>
      </c>
      <c r="B63" s="61">
        <f xml:space="preserve"> SUM('WE 10 Nov'!F80+'WE 17 Nov'!F80+'WE 24 Nov'!F80+'WE 01 Dec'!F80+'WE 08 Dec'!F80+'WE 15 Dec'!F80+'WE 22 Dec'!F80+'WE 29 Dec'!F80+'WE 05 Jan'!F80+'WE 12 Jan'!F80+'WE 19 Jan'!F80+'WE 26 Jan'!F80+'WE 2 Feb'!F80+'WE 9 Feb'!F80+'WE 16 Feb'!F80)</f>
        <v>32828</v>
      </c>
      <c r="C63" s="61">
        <f t="shared" si="0"/>
        <v>2188.5333333333333</v>
      </c>
      <c r="D63" s="60">
        <f xml:space="preserve"> SUM('WE 10 Nov'!M80+'WE 17 Nov'!M80+'WE 24 Nov'!M80+'WE 01 Dec'!M80+'WE 08 Dec'!M80+'WE 15 Dec'!M80+'WE 22 Dec'!M80+'WE 29 Dec'!M80+'WE 05 Jan'!M80+'WE 12 Jan'!M80+'WE 19 Jan'!M80+'WE 26 Jan'!M80+'WE 2 Feb'!M80+'WE 9 Feb'!M80+'WE 16 Feb'!M80)</f>
        <v>14.131045276172255</v>
      </c>
      <c r="E63" s="62">
        <f t="shared" si="1"/>
        <v>0.94206968507815037</v>
      </c>
    </row>
    <row r="64" spans="1:5">
      <c r="A64" t="str">
        <f>'WE 10 Nov'!E81</f>
        <v>Derby Open Access Centre</v>
      </c>
      <c r="B64" s="61">
        <f xml:space="preserve"> SUM('WE 10 Nov'!F81+'WE 17 Nov'!F81+'WE 24 Nov'!F81+'WE 01 Dec'!F81+'WE 08 Dec'!F81+'WE 15 Dec'!F81+'WE 22 Dec'!F81+'WE 29 Dec'!F81+'WE 05 Jan'!F81+'WE 12 Jan'!F81+'WE 19 Jan'!F81+'WE 26 Jan'!F81+'WE 2 Feb'!F81+'WE 9 Feb'!F81+'WE 16 Feb'!F81)</f>
        <v>0</v>
      </c>
      <c r="C64" s="61">
        <f t="shared" si="0"/>
        <v>0</v>
      </c>
      <c r="D64" s="60" t="e">
        <f xml:space="preserve"> SUM('WE 10 Nov'!M81+'WE 17 Nov'!M81+'WE 24 Nov'!M81+'WE 01 Dec'!M81+'WE 08 Dec'!M81+'WE 15 Dec'!M81+'WE 22 Dec'!M81+'WE 29 Dec'!M81+'WE 05 Jan'!M81+'WE 12 Jan'!M81+'WE 19 Jan'!M81+'WE 26 Jan'!M81+'WE 2 Feb'!M81+'WE 9 Feb'!M81+'WE 16 Feb'!M81)</f>
        <v>#VALUE!</v>
      </c>
      <c r="E64" s="62" t="e">
        <f t="shared" si="1"/>
        <v>#VALUE!</v>
      </c>
    </row>
    <row r="65" spans="1:5">
      <c r="A65" t="str">
        <f>'WE 10 Nov'!E82</f>
        <v>Derbyshire Community Health Services NHS Trust</v>
      </c>
      <c r="B65" s="61">
        <f xml:space="preserve"> SUM('WE 10 Nov'!F82+'WE 17 Nov'!F82+'WE 24 Nov'!F82+'WE 01 Dec'!F82+'WE 08 Dec'!F82+'WE 15 Dec'!F82+'WE 22 Dec'!F82+'WE 29 Dec'!F82+'WE 05 Jan'!F82+'WE 12 Jan'!F82+'WE 19 Jan'!F82+'WE 26 Jan'!F82+'WE 2 Feb'!F82+'WE 9 Feb'!F82+'WE 16 Feb'!F82)</f>
        <v>0</v>
      </c>
      <c r="C65" s="61">
        <f t="shared" si="0"/>
        <v>0</v>
      </c>
      <c r="D65" s="60" t="e">
        <f xml:space="preserve"> SUM('WE 10 Nov'!M82+'WE 17 Nov'!M82+'WE 24 Nov'!M82+'WE 01 Dec'!M82+'WE 08 Dec'!M82+'WE 15 Dec'!M82+'WE 22 Dec'!M82+'WE 29 Dec'!M82+'WE 05 Jan'!M82+'WE 12 Jan'!M82+'WE 19 Jan'!M82+'WE 26 Jan'!M82+'WE 2 Feb'!M82+'WE 9 Feb'!M82+'WE 16 Feb'!M82)</f>
        <v>#VALUE!</v>
      </c>
      <c r="E65" s="62" t="e">
        <f t="shared" si="1"/>
        <v>#VALUE!</v>
      </c>
    </row>
    <row r="66" spans="1:5">
      <c r="A66" t="str">
        <f>'WE 10 Nov'!E83</f>
        <v>Derbyshire Health United Ltd</v>
      </c>
      <c r="B66" s="61">
        <f xml:space="preserve"> SUM('WE 10 Nov'!F83+'WE 17 Nov'!F83+'WE 24 Nov'!F83+'WE 01 Dec'!F83+'WE 08 Dec'!F83+'WE 15 Dec'!F83+'WE 22 Dec'!F83+'WE 29 Dec'!F83+'WE 05 Jan'!F83+'WE 12 Jan'!F83+'WE 19 Jan'!F83+'WE 26 Jan'!F83+'WE 2 Feb'!F83+'WE 9 Feb'!F83+'WE 16 Feb'!F83)</f>
        <v>0</v>
      </c>
      <c r="C66" s="61">
        <f t="shared" si="0"/>
        <v>0</v>
      </c>
      <c r="D66" s="60" t="e">
        <f xml:space="preserve"> SUM('WE 10 Nov'!M83+'WE 17 Nov'!M83+'WE 24 Nov'!M83+'WE 01 Dec'!M83+'WE 08 Dec'!M83+'WE 15 Dec'!M83+'WE 22 Dec'!M83+'WE 29 Dec'!M83+'WE 05 Jan'!M83+'WE 12 Jan'!M83+'WE 19 Jan'!M83+'WE 26 Jan'!M83+'WE 2 Feb'!M83+'WE 9 Feb'!M83+'WE 16 Feb'!M83)</f>
        <v>#VALUE!</v>
      </c>
      <c r="E66" s="62" t="e">
        <f t="shared" si="1"/>
        <v>#VALUE!</v>
      </c>
    </row>
    <row r="67" spans="1:5">
      <c r="A67" t="str">
        <f>'WE 10 Nov'!E84</f>
        <v>NHS Nottingham City 8Am - 8Pm Health Centre</v>
      </c>
      <c r="B67" s="61">
        <f xml:space="preserve"> SUM('WE 10 Nov'!F84+'WE 17 Nov'!F84+'WE 24 Nov'!F84+'WE 01 Dec'!F84+'WE 08 Dec'!F84+'WE 15 Dec'!F84+'WE 22 Dec'!F84+'WE 29 Dec'!F84+'WE 05 Jan'!F84+'WE 12 Jan'!F84+'WE 19 Jan'!F84+'WE 26 Jan'!F84+'WE 2 Feb'!F84+'WE 9 Feb'!F84+'WE 16 Feb'!F84)</f>
        <v>0</v>
      </c>
      <c r="C67" s="61">
        <f t="shared" ref="C67:C130" si="2">(B67/15)</f>
        <v>0</v>
      </c>
      <c r="D67" s="60" t="e">
        <f xml:space="preserve"> SUM('WE 10 Nov'!M84+'WE 17 Nov'!M84+'WE 24 Nov'!M84+'WE 01 Dec'!M84+'WE 08 Dec'!M84+'WE 15 Dec'!M84+'WE 22 Dec'!M84+'WE 29 Dec'!M84+'WE 05 Jan'!M84+'WE 12 Jan'!M84+'WE 19 Jan'!M84+'WE 26 Jan'!M84+'WE 2 Feb'!M84+'WE 9 Feb'!M84+'WE 16 Feb'!M84)</f>
        <v>#VALUE!</v>
      </c>
      <c r="E67" s="62" t="e">
        <f t="shared" ref="E67:E130" si="3">(D67/15)</f>
        <v>#VALUE!</v>
      </c>
    </row>
    <row r="68" spans="1:5">
      <c r="A68" t="str">
        <f>'WE 10 Nov'!E85</f>
        <v>Nottingham Citycare Partnership</v>
      </c>
      <c r="B68" s="61">
        <f xml:space="preserve"> SUM('WE 10 Nov'!F85+'WE 17 Nov'!F85+'WE 24 Nov'!F85+'WE 01 Dec'!F85+'WE 08 Dec'!F85+'WE 15 Dec'!F85+'WE 22 Dec'!F85+'WE 29 Dec'!F85+'WE 05 Jan'!F85+'WE 12 Jan'!F85+'WE 19 Jan'!F85+'WE 26 Jan'!F85+'WE 2 Feb'!F85+'WE 9 Feb'!F85+'WE 16 Feb'!F85)</f>
        <v>0</v>
      </c>
      <c r="C68" s="61">
        <f t="shared" si="2"/>
        <v>0</v>
      </c>
      <c r="D68" s="60" t="e">
        <f xml:space="preserve"> SUM('WE 10 Nov'!M85+'WE 17 Nov'!M85+'WE 24 Nov'!M85+'WE 01 Dec'!M85+'WE 08 Dec'!M85+'WE 15 Dec'!M85+'WE 22 Dec'!M85+'WE 29 Dec'!M85+'WE 05 Jan'!M85+'WE 12 Jan'!M85+'WE 19 Jan'!M85+'WE 26 Jan'!M85+'WE 2 Feb'!M85+'WE 9 Feb'!M85+'WE 16 Feb'!M85)</f>
        <v>#VALUE!</v>
      </c>
      <c r="E68" s="62" t="e">
        <f t="shared" si="3"/>
        <v>#VALUE!</v>
      </c>
    </row>
    <row r="69" spans="1:5">
      <c r="A69" t="str">
        <f>'WE 10 Nov'!E86</f>
        <v>Nottingham University Hospitals NHS Trust</v>
      </c>
      <c r="B69" s="61">
        <f xml:space="preserve"> SUM('WE 10 Nov'!F86+'WE 17 Nov'!F86+'WE 24 Nov'!F86+'WE 01 Dec'!F86+'WE 08 Dec'!F86+'WE 15 Dec'!F86+'WE 22 Dec'!F86+'WE 29 Dec'!F86+'WE 05 Jan'!F86+'WE 12 Jan'!F86+'WE 19 Jan'!F86+'WE 26 Jan'!F86+'WE 2 Feb'!F86+'WE 9 Feb'!F86+'WE 16 Feb'!F86)</f>
        <v>45431</v>
      </c>
      <c r="C69" s="61">
        <f t="shared" si="2"/>
        <v>3028.7333333333331</v>
      </c>
      <c r="D69" s="60">
        <f xml:space="preserve"> SUM('WE 10 Nov'!M86+'WE 17 Nov'!M86+'WE 24 Nov'!M86+'WE 01 Dec'!M86+'WE 08 Dec'!M86+'WE 15 Dec'!M86+'WE 22 Dec'!M86+'WE 29 Dec'!M86+'WE 05 Jan'!M86+'WE 12 Jan'!M86+'WE 19 Jan'!M86+'WE 26 Jan'!M86+'WE 2 Feb'!M86+'WE 9 Feb'!M86+'WE 16 Feb'!M86)</f>
        <v>13.333206075066864</v>
      </c>
      <c r="E69" s="62">
        <f t="shared" si="3"/>
        <v>0.88888040500445753</v>
      </c>
    </row>
    <row r="70" spans="1:5">
      <c r="A70" t="str">
        <f>'WE 10 Nov'!E87</f>
        <v>Sherwood Forest Hospitals NHS Foundation Trust</v>
      </c>
      <c r="B70" s="61">
        <f xml:space="preserve"> SUM('WE 10 Nov'!F87+'WE 17 Nov'!F87+'WE 24 Nov'!F87+'WE 01 Dec'!F87+'WE 08 Dec'!F87+'WE 15 Dec'!F87+'WE 22 Dec'!F87+'WE 29 Dec'!F87+'WE 05 Jan'!F87+'WE 12 Jan'!F87+'WE 19 Jan'!F87+'WE 26 Jan'!F87+'WE 2 Feb'!F87+'WE 9 Feb'!F87+'WE 16 Feb'!F87)</f>
        <v>25849</v>
      </c>
      <c r="C70" s="61">
        <f t="shared" si="2"/>
        <v>1723.2666666666667</v>
      </c>
      <c r="D70" s="60">
        <f xml:space="preserve"> SUM('WE 10 Nov'!M87+'WE 17 Nov'!M87+'WE 24 Nov'!M87+'WE 01 Dec'!M87+'WE 08 Dec'!M87+'WE 15 Dec'!M87+'WE 22 Dec'!M87+'WE 29 Dec'!M87+'WE 05 Jan'!M87+'WE 12 Jan'!M87+'WE 19 Jan'!M87+'WE 26 Jan'!M87+'WE 2 Feb'!M87+'WE 9 Feb'!M87+'WE 16 Feb'!M87)</f>
        <v>13.917072151082115</v>
      </c>
      <c r="E70" s="62">
        <f t="shared" si="3"/>
        <v>0.927804810072141</v>
      </c>
    </row>
    <row r="71" spans="1:5">
      <c r="A71" t="str">
        <f>'WE 10 Nov'!E88</f>
        <v>Cardrew Health Centre</v>
      </c>
      <c r="B71" s="61">
        <f xml:space="preserve"> SUM('WE 10 Nov'!F88+'WE 17 Nov'!F88+'WE 24 Nov'!F88+'WE 01 Dec'!F88+'WE 08 Dec'!F88+'WE 15 Dec'!F88+'WE 22 Dec'!F88+'WE 29 Dec'!F88+'WE 05 Jan'!F88+'WE 12 Jan'!F88+'WE 19 Jan'!F88+'WE 26 Jan'!F88+'WE 2 Feb'!F88+'WE 9 Feb'!F88+'WE 16 Feb'!F88)</f>
        <v>0</v>
      </c>
      <c r="C71" s="61">
        <f t="shared" si="2"/>
        <v>0</v>
      </c>
      <c r="D71" s="60" t="e">
        <f xml:space="preserve"> SUM('WE 10 Nov'!M88+'WE 17 Nov'!M88+'WE 24 Nov'!M88+'WE 01 Dec'!M88+'WE 08 Dec'!M88+'WE 15 Dec'!M88+'WE 22 Dec'!M88+'WE 29 Dec'!M88+'WE 05 Jan'!M88+'WE 12 Jan'!M88+'WE 19 Jan'!M88+'WE 26 Jan'!M88+'WE 2 Feb'!M88+'WE 9 Feb'!M88+'WE 16 Feb'!M88)</f>
        <v>#VALUE!</v>
      </c>
      <c r="E71" s="62" t="e">
        <f t="shared" si="3"/>
        <v>#VALUE!</v>
      </c>
    </row>
    <row r="72" spans="1:5">
      <c r="A72" t="str">
        <f>'WE 10 Nov'!E89</f>
        <v>Northern Devon Healthcare NHS Trust</v>
      </c>
      <c r="B72" s="61">
        <f xml:space="preserve"> SUM('WE 10 Nov'!F89+'WE 17 Nov'!F89+'WE 24 Nov'!F89+'WE 01 Dec'!F89+'WE 08 Dec'!F89+'WE 15 Dec'!F89+'WE 22 Dec'!F89+'WE 29 Dec'!F89+'WE 05 Jan'!F89+'WE 12 Jan'!F89+'WE 19 Jan'!F89+'WE 26 Jan'!F89+'WE 2 Feb'!F89+'WE 9 Feb'!F89+'WE 16 Feb'!F89)</f>
        <v>10452</v>
      </c>
      <c r="C72" s="61">
        <f t="shared" si="2"/>
        <v>696.8</v>
      </c>
      <c r="D72" s="60">
        <f xml:space="preserve"> SUM('WE 10 Nov'!M89+'WE 17 Nov'!M89+'WE 24 Nov'!M89+'WE 01 Dec'!M89+'WE 08 Dec'!M89+'WE 15 Dec'!M89+'WE 22 Dec'!M89+'WE 29 Dec'!M89+'WE 05 Jan'!M89+'WE 12 Jan'!M89+'WE 19 Jan'!M89+'WE 26 Jan'!M89+'WE 2 Feb'!M89+'WE 9 Feb'!M89+'WE 16 Feb'!M89)</f>
        <v>13.701548676352806</v>
      </c>
      <c r="E72" s="62">
        <f t="shared" si="3"/>
        <v>0.91343657842352033</v>
      </c>
    </row>
    <row r="73" spans="1:5">
      <c r="A73" t="str">
        <f>'WE 10 Nov'!E90</f>
        <v>Peninsula Community Health C.I.C</v>
      </c>
      <c r="B73" s="61">
        <f xml:space="preserve"> SUM('WE 10 Nov'!F90+'WE 17 Nov'!F90+'WE 24 Nov'!F90+'WE 01 Dec'!F90+'WE 08 Dec'!F90+'WE 15 Dec'!F90+'WE 22 Dec'!F90+'WE 29 Dec'!F90+'WE 05 Jan'!F90+'WE 12 Jan'!F90+'WE 19 Jan'!F90+'WE 26 Jan'!F90+'WE 2 Feb'!F90+'WE 9 Feb'!F90+'WE 16 Feb'!F90)</f>
        <v>0</v>
      </c>
      <c r="C73" s="61">
        <f t="shared" si="2"/>
        <v>0</v>
      </c>
      <c r="D73" s="60" t="e">
        <f xml:space="preserve"> SUM('WE 10 Nov'!M90+'WE 17 Nov'!M90+'WE 24 Nov'!M90+'WE 01 Dec'!M90+'WE 08 Dec'!M90+'WE 15 Dec'!M90+'WE 22 Dec'!M90+'WE 29 Dec'!M90+'WE 05 Jan'!M90+'WE 12 Jan'!M90+'WE 19 Jan'!M90+'WE 26 Jan'!M90+'WE 2 Feb'!M90+'WE 9 Feb'!M90+'WE 16 Feb'!M90)</f>
        <v>#VALUE!</v>
      </c>
      <c r="E73" s="62" t="e">
        <f t="shared" si="3"/>
        <v>#VALUE!</v>
      </c>
    </row>
    <row r="74" spans="1:5">
      <c r="A74" t="str">
        <f>'WE 10 Nov'!E91</f>
        <v>Plymouth Community Healthcare (Cic)</v>
      </c>
      <c r="B74" s="61">
        <f xml:space="preserve"> SUM('WE 10 Nov'!F91+'WE 17 Nov'!F91+'WE 24 Nov'!F91+'WE 01 Dec'!F91+'WE 08 Dec'!F91+'WE 15 Dec'!F91+'WE 22 Dec'!F91+'WE 29 Dec'!F91+'WE 05 Jan'!F91+'WE 12 Jan'!F91+'WE 19 Jan'!F91+'WE 26 Jan'!F91+'WE 2 Feb'!F91+'WE 9 Feb'!F91+'WE 16 Feb'!F91)</f>
        <v>0</v>
      </c>
      <c r="C74" s="61">
        <f t="shared" si="2"/>
        <v>0</v>
      </c>
      <c r="D74" s="60" t="e">
        <f xml:space="preserve"> SUM('WE 10 Nov'!M91+'WE 17 Nov'!M91+'WE 24 Nov'!M91+'WE 01 Dec'!M91+'WE 08 Dec'!M91+'WE 15 Dec'!M91+'WE 22 Dec'!M91+'WE 29 Dec'!M91+'WE 05 Jan'!M91+'WE 12 Jan'!M91+'WE 19 Jan'!M91+'WE 26 Jan'!M91+'WE 2 Feb'!M91+'WE 9 Feb'!M91+'WE 16 Feb'!M91)</f>
        <v>#VALUE!</v>
      </c>
      <c r="E74" s="62" t="e">
        <f t="shared" si="3"/>
        <v>#VALUE!</v>
      </c>
    </row>
    <row r="75" spans="1:5">
      <c r="A75" t="str">
        <f>'WE 10 Nov'!E92</f>
        <v>Plymouth Hospitals NHS Trust</v>
      </c>
      <c r="B75" s="61">
        <f xml:space="preserve"> SUM('WE 10 Nov'!F92+'WE 17 Nov'!F92+'WE 24 Nov'!F92+'WE 01 Dec'!F92+'WE 08 Dec'!F92+'WE 15 Dec'!F92+'WE 22 Dec'!F92+'WE 29 Dec'!F92+'WE 05 Jan'!F92+'WE 12 Jan'!F92+'WE 19 Jan'!F92+'WE 26 Jan'!F92+'WE 2 Feb'!F92+'WE 9 Feb'!F92+'WE 16 Feb'!F92)</f>
        <v>24023</v>
      </c>
      <c r="C75" s="61">
        <f t="shared" si="2"/>
        <v>1601.5333333333333</v>
      </c>
      <c r="D75" s="60">
        <f xml:space="preserve"> SUM('WE 10 Nov'!M92+'WE 17 Nov'!M92+'WE 24 Nov'!M92+'WE 01 Dec'!M92+'WE 08 Dec'!M92+'WE 15 Dec'!M92+'WE 22 Dec'!M92+'WE 29 Dec'!M92+'WE 05 Jan'!M92+'WE 12 Jan'!M92+'WE 19 Jan'!M92+'WE 26 Jan'!M92+'WE 2 Feb'!M92+'WE 9 Feb'!M92+'WE 16 Feb'!M92)</f>
        <v>14.639526737134767</v>
      </c>
      <c r="E75" s="62">
        <f t="shared" si="3"/>
        <v>0.97596844914231784</v>
      </c>
    </row>
    <row r="76" spans="1:5">
      <c r="A76" t="str">
        <f>'WE 10 Nov'!E93</f>
        <v>Royal Cornwall Hospitals NHS Trust</v>
      </c>
      <c r="B76" s="61">
        <f xml:space="preserve"> SUM('WE 10 Nov'!F93+'WE 17 Nov'!F93+'WE 24 Nov'!F93+'WE 01 Dec'!F93+'WE 08 Dec'!F93+'WE 15 Dec'!F93+'WE 22 Dec'!F93+'WE 29 Dec'!F93+'WE 05 Jan'!F93+'WE 12 Jan'!F93+'WE 19 Jan'!F93+'WE 26 Jan'!F93+'WE 2 Feb'!F93+'WE 9 Feb'!F93+'WE 16 Feb'!F93)</f>
        <v>14406</v>
      </c>
      <c r="C76" s="61">
        <f t="shared" si="2"/>
        <v>960.4</v>
      </c>
      <c r="D76" s="60">
        <f xml:space="preserve"> SUM('WE 10 Nov'!M93+'WE 17 Nov'!M93+'WE 24 Nov'!M93+'WE 01 Dec'!M93+'WE 08 Dec'!M93+'WE 15 Dec'!M93+'WE 22 Dec'!M93+'WE 29 Dec'!M93+'WE 05 Jan'!M93+'WE 12 Jan'!M93+'WE 19 Jan'!M93+'WE 26 Jan'!M93+'WE 2 Feb'!M93+'WE 9 Feb'!M93+'WE 16 Feb'!M93)</f>
        <v>13.240746820318158</v>
      </c>
      <c r="E76" s="62">
        <f t="shared" si="3"/>
        <v>0.88271645468787718</v>
      </c>
    </row>
    <row r="77" spans="1:5">
      <c r="A77" t="str">
        <f>'WE 10 Nov'!E94</f>
        <v>Royal Devon And Exeter NHS Foundation Trust</v>
      </c>
      <c r="B77" s="61">
        <f xml:space="preserve"> SUM('WE 10 Nov'!F94+'WE 17 Nov'!F94+'WE 24 Nov'!F94+'WE 01 Dec'!F94+'WE 08 Dec'!F94+'WE 15 Dec'!F94+'WE 22 Dec'!F94+'WE 29 Dec'!F94+'WE 05 Jan'!F94+'WE 12 Jan'!F94+'WE 19 Jan'!F94+'WE 26 Jan'!F94+'WE 2 Feb'!F94+'WE 9 Feb'!F94+'WE 16 Feb'!F94)</f>
        <v>27076</v>
      </c>
      <c r="C77" s="61">
        <f t="shared" si="2"/>
        <v>1805.0666666666666</v>
      </c>
      <c r="D77" s="60">
        <f xml:space="preserve"> SUM('WE 10 Nov'!M94+'WE 17 Nov'!M94+'WE 24 Nov'!M94+'WE 01 Dec'!M94+'WE 08 Dec'!M94+'WE 15 Dec'!M94+'WE 22 Dec'!M94+'WE 29 Dec'!M94+'WE 05 Jan'!M94+'WE 12 Jan'!M94+'WE 19 Jan'!M94+'WE 26 Jan'!M94+'WE 2 Feb'!M94+'WE 9 Feb'!M94+'WE 16 Feb'!M94)</f>
        <v>14.31050105859234</v>
      </c>
      <c r="E77" s="62">
        <f t="shared" si="3"/>
        <v>0.95403340390615599</v>
      </c>
    </row>
    <row r="78" spans="1:5">
      <c r="A78" t="str">
        <f>'WE 10 Nov'!E95</f>
        <v>South Devon Healthcare NHS Foundation Trust</v>
      </c>
      <c r="B78" s="61">
        <f xml:space="preserve"> SUM('WE 10 Nov'!F95+'WE 17 Nov'!F95+'WE 24 Nov'!F95+'WE 01 Dec'!F95+'WE 08 Dec'!F95+'WE 15 Dec'!F95+'WE 22 Dec'!F95+'WE 29 Dec'!F95+'WE 05 Jan'!F95+'WE 12 Jan'!F95+'WE 19 Jan'!F95+'WE 26 Jan'!F95+'WE 2 Feb'!F95+'WE 9 Feb'!F95+'WE 16 Feb'!F95)</f>
        <v>20986</v>
      </c>
      <c r="C78" s="61">
        <f t="shared" si="2"/>
        <v>1399.0666666666666</v>
      </c>
      <c r="D78" s="60">
        <f xml:space="preserve"> SUM('WE 10 Nov'!M95+'WE 17 Nov'!M95+'WE 24 Nov'!M95+'WE 01 Dec'!M95+'WE 08 Dec'!M95+'WE 15 Dec'!M95+'WE 22 Dec'!M95+'WE 29 Dec'!M95+'WE 05 Jan'!M95+'WE 12 Jan'!M95+'WE 19 Jan'!M95+'WE 26 Jan'!M95+'WE 2 Feb'!M95+'WE 9 Feb'!M95+'WE 16 Feb'!M95)</f>
        <v>14.066598121907672</v>
      </c>
      <c r="E78" s="62">
        <f t="shared" si="3"/>
        <v>0.93777320812717813</v>
      </c>
    </row>
    <row r="79" spans="1:5">
      <c r="A79" t="str">
        <f>'WE 10 Nov'!E96</f>
        <v>Torbay And Southern Devon Health And Care NHS Trust</v>
      </c>
      <c r="B79" s="61">
        <f xml:space="preserve"> SUM('WE 10 Nov'!F96+'WE 17 Nov'!F96+'WE 24 Nov'!F96+'WE 01 Dec'!F96+'WE 08 Dec'!F96+'WE 15 Dec'!F96+'WE 22 Dec'!F96+'WE 29 Dec'!F96+'WE 05 Jan'!F96+'WE 12 Jan'!F96+'WE 19 Jan'!F96+'WE 26 Jan'!F96+'WE 2 Feb'!F96+'WE 9 Feb'!F96+'WE 16 Feb'!F96)</f>
        <v>0</v>
      </c>
      <c r="C79" s="61">
        <f t="shared" si="2"/>
        <v>0</v>
      </c>
      <c r="D79" s="60" t="e">
        <f xml:space="preserve"> SUM('WE 10 Nov'!M96+'WE 17 Nov'!M96+'WE 24 Nov'!M96+'WE 01 Dec'!M96+'WE 08 Dec'!M96+'WE 15 Dec'!M96+'WE 22 Dec'!M96+'WE 29 Dec'!M96+'WE 05 Jan'!M96+'WE 12 Jan'!M96+'WE 19 Jan'!M96+'WE 26 Jan'!M96+'WE 2 Feb'!M96+'WE 9 Feb'!M96+'WE 16 Feb'!M96)</f>
        <v>#VALUE!</v>
      </c>
      <c r="E79" s="62" t="e">
        <f t="shared" si="3"/>
        <v>#VALUE!</v>
      </c>
    </row>
    <row r="80" spans="1:5">
      <c r="A80" t="str">
        <f>'WE 10 Nov'!E97</f>
        <v>County Durham And Darlington NHS Foundation Trust</v>
      </c>
      <c r="B80" s="61">
        <f xml:space="preserve"> SUM('WE 10 Nov'!F97+'WE 17 Nov'!F97+'WE 24 Nov'!F97+'WE 01 Dec'!F97+'WE 08 Dec'!F97+'WE 15 Dec'!F97+'WE 22 Dec'!F97+'WE 29 Dec'!F97+'WE 05 Jan'!F97+'WE 12 Jan'!F97+'WE 19 Jan'!F97+'WE 26 Jan'!F97+'WE 2 Feb'!F97+'WE 9 Feb'!F97+'WE 16 Feb'!F97)</f>
        <v>34030</v>
      </c>
      <c r="C80" s="61">
        <f t="shared" si="2"/>
        <v>2268.6666666666665</v>
      </c>
      <c r="D80" s="60">
        <f xml:space="preserve"> SUM('WE 10 Nov'!M97+'WE 17 Nov'!M97+'WE 24 Nov'!M97+'WE 01 Dec'!M97+'WE 08 Dec'!M97+'WE 15 Dec'!M97+'WE 22 Dec'!M97+'WE 29 Dec'!M97+'WE 05 Jan'!M97+'WE 12 Jan'!M97+'WE 19 Jan'!M97+'WE 26 Jan'!M97+'WE 2 Feb'!M97+'WE 9 Feb'!M97+'WE 16 Feb'!M97)</f>
        <v>13.033501614532508</v>
      </c>
      <c r="E80" s="62">
        <f t="shared" si="3"/>
        <v>0.86890010763550052</v>
      </c>
    </row>
    <row r="81" spans="1:5">
      <c r="A81" t="str">
        <f>'WE 10 Nov'!E98</f>
        <v>North Tees And Hartlepool NHS Foundation Trust</v>
      </c>
      <c r="B81" s="61">
        <f xml:space="preserve"> SUM('WE 10 Nov'!F98+'WE 17 Nov'!F98+'WE 24 Nov'!F98+'WE 01 Dec'!F98+'WE 08 Dec'!F98+'WE 15 Dec'!F98+'WE 22 Dec'!F98+'WE 29 Dec'!F98+'WE 05 Jan'!F98+'WE 12 Jan'!F98+'WE 19 Jan'!F98+'WE 26 Jan'!F98+'WE 2 Feb'!F98+'WE 9 Feb'!F98+'WE 16 Feb'!F98)</f>
        <v>19050</v>
      </c>
      <c r="C81" s="61">
        <f t="shared" si="2"/>
        <v>1270</v>
      </c>
      <c r="D81" s="60">
        <f xml:space="preserve"> SUM('WE 10 Nov'!M98+'WE 17 Nov'!M98+'WE 24 Nov'!M98+'WE 01 Dec'!M98+'WE 08 Dec'!M98+'WE 15 Dec'!M98+'WE 22 Dec'!M98+'WE 29 Dec'!M98+'WE 05 Jan'!M98+'WE 12 Jan'!M98+'WE 19 Jan'!M98+'WE 26 Jan'!M98+'WE 2 Feb'!M98+'WE 9 Feb'!M98+'WE 16 Feb'!M98)</f>
        <v>14.154897198526692</v>
      </c>
      <c r="E81" s="62">
        <f t="shared" si="3"/>
        <v>0.94365981323511283</v>
      </c>
    </row>
    <row r="82" spans="1:5">
      <c r="A82" t="str">
        <f>'WE 10 Nov'!E99</f>
        <v>South Tees Hospitals NHS Foundation Trust</v>
      </c>
      <c r="B82" s="61">
        <f xml:space="preserve"> SUM('WE 10 Nov'!F99+'WE 17 Nov'!F99+'WE 24 Nov'!F99+'WE 01 Dec'!F99+'WE 08 Dec'!F99+'WE 15 Dec'!F99+'WE 22 Dec'!F99+'WE 29 Dec'!F99+'WE 05 Jan'!F99+'WE 12 Jan'!F99+'WE 19 Jan'!F99+'WE 26 Jan'!F99+'WE 2 Feb'!F99+'WE 9 Feb'!F99+'WE 16 Feb'!F99)</f>
        <v>34252</v>
      </c>
      <c r="C82" s="61">
        <f t="shared" si="2"/>
        <v>2283.4666666666667</v>
      </c>
      <c r="D82" s="60">
        <f xml:space="preserve"> SUM('WE 10 Nov'!M99+'WE 17 Nov'!M99+'WE 24 Nov'!M99+'WE 01 Dec'!M99+'WE 08 Dec'!M99+'WE 15 Dec'!M99+'WE 22 Dec'!M99+'WE 29 Dec'!M99+'WE 05 Jan'!M99+'WE 12 Jan'!M99+'WE 19 Jan'!M99+'WE 26 Jan'!M99+'WE 2 Feb'!M99+'WE 9 Feb'!M99+'WE 16 Feb'!M99)</f>
        <v>14.19478192783763</v>
      </c>
      <c r="E82" s="62">
        <f t="shared" si="3"/>
        <v>0.94631879518917528</v>
      </c>
    </row>
    <row r="83" spans="1:5">
      <c r="A83" t="str">
        <f>'WE 10 Nov'!E100</f>
        <v>Cambridge University Hospitals NHS Foundation Trust</v>
      </c>
      <c r="B83" s="61">
        <f xml:space="preserve"> SUM('WE 10 Nov'!F100+'WE 17 Nov'!F100+'WE 24 Nov'!F100+'WE 01 Dec'!F100+'WE 08 Dec'!F100+'WE 15 Dec'!F100+'WE 22 Dec'!F100+'WE 29 Dec'!F100+'WE 05 Jan'!F100+'WE 12 Jan'!F100+'WE 19 Jan'!F100+'WE 26 Jan'!F100+'WE 2 Feb'!F100+'WE 9 Feb'!F100+'WE 16 Feb'!F100)</f>
        <v>29067</v>
      </c>
      <c r="C83" s="61">
        <f t="shared" si="2"/>
        <v>1937.8</v>
      </c>
      <c r="D83" s="60">
        <f xml:space="preserve"> SUM('WE 10 Nov'!M100+'WE 17 Nov'!M100+'WE 24 Nov'!M100+'WE 01 Dec'!M100+'WE 08 Dec'!M100+'WE 15 Dec'!M100+'WE 22 Dec'!M100+'WE 29 Dec'!M100+'WE 05 Jan'!M100+'WE 12 Jan'!M100+'WE 19 Jan'!M100+'WE 26 Jan'!M100+'WE 2 Feb'!M100+'WE 9 Feb'!M100+'WE 16 Feb'!M100)</f>
        <v>14.043817237863564</v>
      </c>
      <c r="E83" s="62">
        <f t="shared" si="3"/>
        <v>0.9362544825242376</v>
      </c>
    </row>
    <row r="84" spans="1:5">
      <c r="A84" t="str">
        <f>'WE 10 Nov'!E101</f>
        <v>Cambridgeshire Community Services NHS Trust</v>
      </c>
      <c r="B84" s="61">
        <f xml:space="preserve"> SUM('WE 10 Nov'!F101+'WE 17 Nov'!F101+'WE 24 Nov'!F101+'WE 01 Dec'!F101+'WE 08 Dec'!F101+'WE 15 Dec'!F101+'WE 22 Dec'!F101+'WE 29 Dec'!F101+'WE 05 Jan'!F101+'WE 12 Jan'!F101+'WE 19 Jan'!F101+'WE 26 Jan'!F101+'WE 2 Feb'!F101+'WE 9 Feb'!F101+'WE 16 Feb'!F101)</f>
        <v>0</v>
      </c>
      <c r="C84" s="61">
        <f t="shared" si="2"/>
        <v>0</v>
      </c>
      <c r="D84" s="60" t="e">
        <f xml:space="preserve"> SUM('WE 10 Nov'!M101+'WE 17 Nov'!M101+'WE 24 Nov'!M101+'WE 01 Dec'!M101+'WE 08 Dec'!M101+'WE 15 Dec'!M101+'WE 22 Dec'!M101+'WE 29 Dec'!M101+'WE 05 Jan'!M101+'WE 12 Jan'!M101+'WE 19 Jan'!M101+'WE 26 Jan'!M101+'WE 2 Feb'!M101+'WE 9 Feb'!M101+'WE 16 Feb'!M101)</f>
        <v>#VALUE!</v>
      </c>
      <c r="E84" s="62" t="e">
        <f t="shared" si="3"/>
        <v>#VALUE!</v>
      </c>
    </row>
    <row r="85" spans="1:5">
      <c r="A85" t="str">
        <f>'WE 10 Nov'!E102</f>
        <v>East Coast Community Healthcare C.I.C</v>
      </c>
      <c r="B85" s="61">
        <f xml:space="preserve"> SUM('WE 10 Nov'!F102+'WE 17 Nov'!F102+'WE 24 Nov'!F102+'WE 01 Dec'!F102+'WE 08 Dec'!F102+'WE 15 Dec'!F102+'WE 22 Dec'!F102+'WE 29 Dec'!F102+'WE 05 Jan'!F102+'WE 12 Jan'!F102+'WE 19 Jan'!F102+'WE 26 Jan'!F102+'WE 2 Feb'!F102+'WE 9 Feb'!F102+'WE 16 Feb'!F102)</f>
        <v>0</v>
      </c>
      <c r="C85" s="61">
        <f t="shared" si="2"/>
        <v>0</v>
      </c>
      <c r="D85" s="60" t="e">
        <f xml:space="preserve"> SUM('WE 10 Nov'!M102+'WE 17 Nov'!M102+'WE 24 Nov'!M102+'WE 01 Dec'!M102+'WE 08 Dec'!M102+'WE 15 Dec'!M102+'WE 22 Dec'!M102+'WE 29 Dec'!M102+'WE 05 Jan'!M102+'WE 12 Jan'!M102+'WE 19 Jan'!M102+'WE 26 Jan'!M102+'WE 2 Feb'!M102+'WE 9 Feb'!M102+'WE 16 Feb'!M102)</f>
        <v>#VALUE!</v>
      </c>
      <c r="E85" s="62" t="e">
        <f t="shared" si="3"/>
        <v>#VALUE!</v>
      </c>
    </row>
    <row r="86" spans="1:5">
      <c r="A86" t="str">
        <f>'WE 10 Nov'!E103</f>
        <v>Greyfriars Health Centre</v>
      </c>
      <c r="B86" s="61">
        <f xml:space="preserve"> SUM('WE 10 Nov'!F103+'WE 17 Nov'!F103+'WE 24 Nov'!F103+'WE 01 Dec'!F103+'WE 08 Dec'!F103+'WE 15 Dec'!F103+'WE 22 Dec'!F103+'WE 29 Dec'!F103+'WE 05 Jan'!F103+'WE 12 Jan'!F103+'WE 19 Jan'!F103+'WE 26 Jan'!F103+'WE 2 Feb'!F103+'WE 9 Feb'!F103+'WE 16 Feb'!F103)</f>
        <v>0</v>
      </c>
      <c r="C86" s="61">
        <f t="shared" si="2"/>
        <v>0</v>
      </c>
      <c r="D86" s="60" t="e">
        <f xml:space="preserve"> SUM('WE 10 Nov'!M103+'WE 17 Nov'!M103+'WE 24 Nov'!M103+'WE 01 Dec'!M103+'WE 08 Dec'!M103+'WE 15 Dec'!M103+'WE 22 Dec'!M103+'WE 29 Dec'!M103+'WE 05 Jan'!M103+'WE 12 Jan'!M103+'WE 19 Jan'!M103+'WE 26 Jan'!M103+'WE 2 Feb'!M103+'WE 9 Feb'!M103+'WE 16 Feb'!M103)</f>
        <v>#VALUE!</v>
      </c>
      <c r="E86" s="62" t="e">
        <f t="shared" si="3"/>
        <v>#VALUE!</v>
      </c>
    </row>
    <row r="87" spans="1:5">
      <c r="A87" t="str">
        <f>'WE 10 Nov'!E104</f>
        <v>Hinchingbrooke Health Care NHS Trust</v>
      </c>
      <c r="B87" s="61">
        <f xml:space="preserve"> SUM('WE 10 Nov'!F104+'WE 17 Nov'!F104+'WE 24 Nov'!F104+'WE 01 Dec'!F104+'WE 08 Dec'!F104+'WE 15 Dec'!F104+'WE 22 Dec'!F104+'WE 29 Dec'!F104+'WE 05 Jan'!F104+'WE 12 Jan'!F104+'WE 19 Jan'!F104+'WE 26 Jan'!F104+'WE 2 Feb'!F104+'WE 9 Feb'!F104+'WE 16 Feb'!F104)</f>
        <v>10726</v>
      </c>
      <c r="C87" s="61">
        <f t="shared" si="2"/>
        <v>715.06666666666672</v>
      </c>
      <c r="D87" s="60">
        <f xml:space="preserve"> SUM('WE 10 Nov'!M104+'WE 17 Nov'!M104+'WE 24 Nov'!M104+'WE 01 Dec'!M104+'WE 08 Dec'!M104+'WE 15 Dec'!M104+'WE 22 Dec'!M104+'WE 29 Dec'!M104+'WE 05 Jan'!M104+'WE 12 Jan'!M104+'WE 19 Jan'!M104+'WE 26 Jan'!M104+'WE 2 Feb'!M104+'WE 9 Feb'!M104+'WE 16 Feb'!M104)</f>
        <v>14.496846690974797</v>
      </c>
      <c r="E87" s="62">
        <f t="shared" si="3"/>
        <v>0.96645644606498649</v>
      </c>
    </row>
    <row r="88" spans="1:5">
      <c r="A88" t="str">
        <f>'WE 10 Nov'!E105</f>
        <v>Ipswich Hospital NHS Trust</v>
      </c>
      <c r="B88" s="61">
        <f xml:space="preserve"> SUM('WE 10 Nov'!F105+'WE 17 Nov'!F105+'WE 24 Nov'!F105+'WE 01 Dec'!F105+'WE 08 Dec'!F105+'WE 15 Dec'!F105+'WE 22 Dec'!F105+'WE 29 Dec'!F105+'WE 05 Jan'!F105+'WE 12 Jan'!F105+'WE 19 Jan'!F105+'WE 26 Jan'!F105+'WE 2 Feb'!F105+'WE 9 Feb'!F105+'WE 16 Feb'!F105)</f>
        <v>21749</v>
      </c>
      <c r="C88" s="61">
        <f t="shared" si="2"/>
        <v>1449.9333333333334</v>
      </c>
      <c r="D88" s="60">
        <f xml:space="preserve"> SUM('WE 10 Nov'!M105+'WE 17 Nov'!M105+'WE 24 Nov'!M105+'WE 01 Dec'!M105+'WE 08 Dec'!M105+'WE 15 Dec'!M105+'WE 22 Dec'!M105+'WE 29 Dec'!M105+'WE 05 Jan'!M105+'WE 12 Jan'!M105+'WE 19 Jan'!M105+'WE 26 Jan'!M105+'WE 2 Feb'!M105+'WE 9 Feb'!M105+'WE 16 Feb'!M105)</f>
        <v>14.440282905002935</v>
      </c>
      <c r="E88" s="62">
        <f t="shared" si="3"/>
        <v>0.96268552700019561</v>
      </c>
    </row>
    <row r="89" spans="1:5">
      <c r="A89" t="str">
        <f>'WE 10 Nov'!E106</f>
        <v>James Paget University Hospitals NHS Foundation Trust</v>
      </c>
      <c r="B89" s="61">
        <f xml:space="preserve"> SUM('WE 10 Nov'!F106+'WE 17 Nov'!F106+'WE 24 Nov'!F106+'WE 01 Dec'!F106+'WE 08 Dec'!F106+'WE 15 Dec'!F106+'WE 22 Dec'!F106+'WE 29 Dec'!F106+'WE 05 Jan'!F106+'WE 12 Jan'!F106+'WE 19 Jan'!F106+'WE 26 Jan'!F106+'WE 2 Feb'!F106+'WE 9 Feb'!F106+'WE 16 Feb'!F106)</f>
        <v>17619</v>
      </c>
      <c r="C89" s="61">
        <f t="shared" si="2"/>
        <v>1174.5999999999999</v>
      </c>
      <c r="D89" s="60">
        <f xml:space="preserve"> SUM('WE 10 Nov'!M106+'WE 17 Nov'!M106+'WE 24 Nov'!M106+'WE 01 Dec'!M106+'WE 08 Dec'!M106+'WE 15 Dec'!M106+'WE 22 Dec'!M106+'WE 29 Dec'!M106+'WE 05 Jan'!M106+'WE 12 Jan'!M106+'WE 19 Jan'!M106+'WE 26 Jan'!M106+'WE 2 Feb'!M106+'WE 9 Feb'!M106+'WE 16 Feb'!M106)</f>
        <v>14.549527531051391</v>
      </c>
      <c r="E89" s="62">
        <f t="shared" si="3"/>
        <v>0.96996850207009266</v>
      </c>
    </row>
    <row r="90" spans="1:5">
      <c r="A90" t="str">
        <f>'WE 10 Nov'!E107</f>
        <v>Norfolk And Norwich University Hospitals NHS Foundation Trust</v>
      </c>
      <c r="B90" s="61">
        <f xml:space="preserve"> SUM('WE 10 Nov'!F107+'WE 17 Nov'!F107+'WE 24 Nov'!F107+'WE 01 Dec'!F107+'WE 08 Dec'!F107+'WE 15 Dec'!F107+'WE 22 Dec'!F107+'WE 29 Dec'!F107+'WE 05 Jan'!F107+'WE 12 Jan'!F107+'WE 19 Jan'!F107+'WE 26 Jan'!F107+'WE 2 Feb'!F107+'WE 9 Feb'!F107+'WE 16 Feb'!F107)</f>
        <v>26467</v>
      </c>
      <c r="C90" s="61">
        <f t="shared" si="2"/>
        <v>1764.4666666666667</v>
      </c>
      <c r="D90" s="60">
        <f xml:space="preserve"> SUM('WE 10 Nov'!M107+'WE 17 Nov'!M107+'WE 24 Nov'!M107+'WE 01 Dec'!M107+'WE 08 Dec'!M107+'WE 15 Dec'!M107+'WE 22 Dec'!M107+'WE 29 Dec'!M107+'WE 05 Jan'!M107+'WE 12 Jan'!M107+'WE 19 Jan'!M107+'WE 26 Jan'!M107+'WE 2 Feb'!M107+'WE 9 Feb'!M107+'WE 16 Feb'!M107)</f>
        <v>14.364734322724445</v>
      </c>
      <c r="E90" s="62">
        <f t="shared" si="3"/>
        <v>0.95764895484829637</v>
      </c>
    </row>
    <row r="91" spans="1:5">
      <c r="A91" t="str">
        <f>'WE 10 Nov'!E108</f>
        <v>Norwich Practices Ltd (Castle Mall)</v>
      </c>
      <c r="B91" s="61">
        <f xml:space="preserve"> SUM('WE 10 Nov'!F108+'WE 17 Nov'!F108+'WE 24 Nov'!F108+'WE 01 Dec'!F108+'WE 08 Dec'!F108+'WE 15 Dec'!F108+'WE 22 Dec'!F108+'WE 29 Dec'!F108+'WE 05 Jan'!F108+'WE 12 Jan'!F108+'WE 19 Jan'!F108+'WE 26 Jan'!F108+'WE 2 Feb'!F108+'WE 9 Feb'!F108+'WE 16 Feb'!F108)</f>
        <v>0</v>
      </c>
      <c r="C91" s="61">
        <f t="shared" si="2"/>
        <v>0</v>
      </c>
      <c r="D91" s="60" t="e">
        <f xml:space="preserve"> SUM('WE 10 Nov'!M108+'WE 17 Nov'!M108+'WE 24 Nov'!M108+'WE 01 Dec'!M108+'WE 08 Dec'!M108+'WE 15 Dec'!M108+'WE 22 Dec'!M108+'WE 29 Dec'!M108+'WE 05 Jan'!M108+'WE 12 Jan'!M108+'WE 19 Jan'!M108+'WE 26 Jan'!M108+'WE 2 Feb'!M108+'WE 9 Feb'!M108+'WE 16 Feb'!M108)</f>
        <v>#VALUE!</v>
      </c>
      <c r="E91" s="62" t="e">
        <f t="shared" si="3"/>
        <v>#VALUE!</v>
      </c>
    </row>
    <row r="92" spans="1:5">
      <c r="A92" t="str">
        <f>'WE 10 Nov'!E109</f>
        <v>Peterborough And Stamford Hospitals NHS Foundation Trust</v>
      </c>
      <c r="B92" s="61">
        <f xml:space="preserve"> SUM('WE 10 Nov'!F109+'WE 17 Nov'!F109+'WE 24 Nov'!F109+'WE 01 Dec'!F109+'WE 08 Dec'!F109+'WE 15 Dec'!F109+'WE 22 Dec'!F109+'WE 29 Dec'!F109+'WE 05 Jan'!F109+'WE 12 Jan'!F109+'WE 19 Jan'!F109+'WE 26 Jan'!F109+'WE 2 Feb'!F109+'WE 9 Feb'!F109+'WE 16 Feb'!F109)</f>
        <v>23113</v>
      </c>
      <c r="C92" s="61">
        <f t="shared" si="2"/>
        <v>1540.8666666666666</v>
      </c>
      <c r="D92" s="60">
        <f xml:space="preserve"> SUM('WE 10 Nov'!M109+'WE 17 Nov'!M109+'WE 24 Nov'!M109+'WE 01 Dec'!M109+'WE 08 Dec'!M109+'WE 15 Dec'!M109+'WE 22 Dec'!M109+'WE 29 Dec'!M109+'WE 05 Jan'!M109+'WE 12 Jan'!M109+'WE 19 Jan'!M109+'WE 26 Jan'!M109+'WE 2 Feb'!M109+'WE 9 Feb'!M109+'WE 16 Feb'!M109)</f>
        <v>14.132899689368314</v>
      </c>
      <c r="E92" s="62">
        <f t="shared" si="3"/>
        <v>0.94219331262455419</v>
      </c>
    </row>
    <row r="93" spans="1:5">
      <c r="A93" t="str">
        <f>'WE 10 Nov'!E110</f>
        <v>Suffolk Community Healthcare</v>
      </c>
      <c r="B93" s="61">
        <f xml:space="preserve"> SUM('WE 10 Nov'!F110+'WE 17 Nov'!F110+'WE 24 Nov'!F110+'WE 01 Dec'!F110+'WE 08 Dec'!F110+'WE 15 Dec'!F110+'WE 22 Dec'!F110+'WE 29 Dec'!F110+'WE 05 Jan'!F110+'WE 12 Jan'!F110+'WE 19 Jan'!F110+'WE 26 Jan'!F110+'WE 2 Feb'!F110+'WE 9 Feb'!F110+'WE 16 Feb'!F110)</f>
        <v>0</v>
      </c>
      <c r="C93" s="61">
        <f t="shared" si="2"/>
        <v>0</v>
      </c>
      <c r="D93" s="60" t="e">
        <f xml:space="preserve"> SUM('WE 10 Nov'!M110+'WE 17 Nov'!M110+'WE 24 Nov'!M110+'WE 01 Dec'!M110+'WE 08 Dec'!M110+'WE 15 Dec'!M110+'WE 22 Dec'!M110+'WE 29 Dec'!M110+'WE 05 Jan'!M110+'WE 12 Jan'!M110+'WE 19 Jan'!M110+'WE 26 Jan'!M110+'WE 2 Feb'!M110+'WE 9 Feb'!M110+'WE 16 Feb'!M110)</f>
        <v>#VALUE!</v>
      </c>
      <c r="E93" s="62" t="e">
        <f t="shared" si="3"/>
        <v>#VALUE!</v>
      </c>
    </row>
    <row r="94" spans="1:5">
      <c r="A94" t="str">
        <f>'WE 10 Nov'!E111</f>
        <v>The Queen Elizabeth Hospital, King's Lynn, NHS Foundation Trust</v>
      </c>
      <c r="B94" s="61">
        <f xml:space="preserve"> SUM('WE 10 Nov'!F111+'WE 17 Nov'!F111+'WE 24 Nov'!F111+'WE 01 Dec'!F111+'WE 08 Dec'!F111+'WE 15 Dec'!F111+'WE 22 Dec'!F111+'WE 29 Dec'!F111+'WE 05 Jan'!F111+'WE 12 Jan'!F111+'WE 19 Jan'!F111+'WE 26 Jan'!F111+'WE 2 Feb'!F111+'WE 9 Feb'!F111+'WE 16 Feb'!F111)</f>
        <v>14404</v>
      </c>
      <c r="C94" s="61">
        <f t="shared" si="2"/>
        <v>960.26666666666665</v>
      </c>
      <c r="D94" s="60">
        <f xml:space="preserve"> SUM('WE 10 Nov'!M111+'WE 17 Nov'!M111+'WE 24 Nov'!M111+'WE 01 Dec'!M111+'WE 08 Dec'!M111+'WE 15 Dec'!M111+'WE 22 Dec'!M111+'WE 29 Dec'!M111+'WE 05 Jan'!M111+'WE 12 Jan'!M111+'WE 19 Jan'!M111+'WE 26 Jan'!M111+'WE 2 Feb'!M111+'WE 9 Feb'!M111+'WE 16 Feb'!M111)</f>
        <v>14.189529961529256</v>
      </c>
      <c r="E94" s="62">
        <f t="shared" si="3"/>
        <v>0.94596866410195046</v>
      </c>
    </row>
    <row r="95" spans="1:5">
      <c r="A95" t="str">
        <f>'WE 10 Nov'!E112</f>
        <v>West Suffolk NHS Foundation Trust</v>
      </c>
      <c r="B95" s="61">
        <f xml:space="preserve"> SUM('WE 10 Nov'!F112+'WE 17 Nov'!F112+'WE 24 Nov'!F112+'WE 01 Dec'!F112+'WE 08 Dec'!F112+'WE 15 Dec'!F112+'WE 22 Dec'!F112+'WE 29 Dec'!F112+'WE 05 Jan'!F112+'WE 12 Jan'!F112+'WE 19 Jan'!F112+'WE 26 Jan'!F112+'WE 2 Feb'!F112+'WE 9 Feb'!F112+'WE 16 Feb'!F112)</f>
        <v>16127</v>
      </c>
      <c r="C95" s="61">
        <f t="shared" si="2"/>
        <v>1075.1333333333334</v>
      </c>
      <c r="D95" s="60">
        <f xml:space="preserve"> SUM('WE 10 Nov'!M112+'WE 17 Nov'!M112+'WE 24 Nov'!M112+'WE 01 Dec'!M112+'WE 08 Dec'!M112+'WE 15 Dec'!M112+'WE 22 Dec'!M112+'WE 29 Dec'!M112+'WE 05 Jan'!M112+'WE 12 Jan'!M112+'WE 19 Jan'!M112+'WE 26 Jan'!M112+'WE 2 Feb'!M112+'WE 9 Feb'!M112+'WE 16 Feb'!M112)</f>
        <v>14.447804061706055</v>
      </c>
      <c r="E95" s="62">
        <f t="shared" si="3"/>
        <v>0.96318693744707029</v>
      </c>
    </row>
    <row r="96" spans="1:5">
      <c r="A96" t="str">
        <f>'WE 10 Nov'!E113</f>
        <v>Anglian Community Enterprise Community Interest Company (Ace Cic)</v>
      </c>
      <c r="B96" s="61">
        <f xml:space="preserve"> SUM('WE 10 Nov'!F113+'WE 17 Nov'!F113+'WE 24 Nov'!F113+'WE 01 Dec'!F113+'WE 08 Dec'!F113+'WE 15 Dec'!F113+'WE 22 Dec'!F113+'WE 29 Dec'!F113+'WE 05 Jan'!F113+'WE 12 Jan'!F113+'WE 19 Jan'!F113+'WE 26 Jan'!F113+'WE 2 Feb'!F113+'WE 9 Feb'!F113+'WE 16 Feb'!F113)</f>
        <v>0</v>
      </c>
      <c r="C96" s="61">
        <f t="shared" si="2"/>
        <v>0</v>
      </c>
      <c r="D96" s="60" t="e">
        <f xml:space="preserve"> SUM('WE 10 Nov'!M113+'WE 17 Nov'!M113+'WE 24 Nov'!M113+'WE 01 Dec'!M113+'WE 08 Dec'!M113+'WE 15 Dec'!M113+'WE 22 Dec'!M113+'WE 29 Dec'!M113+'WE 05 Jan'!M113+'WE 12 Jan'!M113+'WE 19 Jan'!M113+'WE 26 Jan'!M113+'WE 2 Feb'!M113+'WE 9 Feb'!M113+'WE 16 Feb'!M113)</f>
        <v>#VALUE!</v>
      </c>
      <c r="E96" s="62" t="e">
        <f t="shared" si="3"/>
        <v>#VALUE!</v>
      </c>
    </row>
    <row r="97" spans="1:5">
      <c r="A97" t="str">
        <f>'WE 10 Nov'!E114</f>
        <v>Assura Chelmsford Llp</v>
      </c>
      <c r="B97" s="61">
        <f xml:space="preserve"> SUM('WE 10 Nov'!F114+'WE 17 Nov'!F114+'WE 24 Nov'!F114+'WE 01 Dec'!F114+'WE 08 Dec'!F114+'WE 15 Dec'!F114+'WE 22 Dec'!F114+'WE 29 Dec'!F114+'WE 05 Jan'!F114+'WE 12 Jan'!F114+'WE 19 Jan'!F114+'WE 26 Jan'!F114+'WE 2 Feb'!F114+'WE 9 Feb'!F114+'WE 16 Feb'!F114)</f>
        <v>0</v>
      </c>
      <c r="C97" s="61">
        <f t="shared" si="2"/>
        <v>0</v>
      </c>
      <c r="D97" s="60" t="e">
        <f xml:space="preserve"> SUM('WE 10 Nov'!M114+'WE 17 Nov'!M114+'WE 24 Nov'!M114+'WE 01 Dec'!M114+'WE 08 Dec'!M114+'WE 15 Dec'!M114+'WE 22 Dec'!M114+'WE 29 Dec'!M114+'WE 05 Jan'!M114+'WE 12 Jan'!M114+'WE 19 Jan'!M114+'WE 26 Jan'!M114+'WE 2 Feb'!M114+'WE 9 Feb'!M114+'WE 16 Feb'!M114)</f>
        <v>#VALUE!</v>
      </c>
      <c r="E97" s="62" t="e">
        <f t="shared" si="3"/>
        <v>#VALUE!</v>
      </c>
    </row>
    <row r="98" spans="1:5">
      <c r="A98" t="str">
        <f>'WE 10 Nov'!E115</f>
        <v>Basildon And Thurrock University Hospitals NHS Foundation Trust</v>
      </c>
      <c r="B98" s="61">
        <f xml:space="preserve"> SUM('WE 10 Nov'!F115+'WE 17 Nov'!F115+'WE 24 Nov'!F115+'WE 01 Dec'!F115+'WE 08 Dec'!F115+'WE 15 Dec'!F115+'WE 22 Dec'!F115+'WE 29 Dec'!F115+'WE 05 Jan'!F115+'WE 12 Jan'!F115+'WE 19 Jan'!F115+'WE 26 Jan'!F115+'WE 2 Feb'!F115+'WE 9 Feb'!F115+'WE 16 Feb'!F115)</f>
        <v>32880</v>
      </c>
      <c r="C98" s="61">
        <f t="shared" si="2"/>
        <v>2192</v>
      </c>
      <c r="D98" s="60">
        <f xml:space="preserve"> SUM('WE 10 Nov'!M115+'WE 17 Nov'!M115+'WE 24 Nov'!M115+'WE 01 Dec'!M115+'WE 08 Dec'!M115+'WE 15 Dec'!M115+'WE 22 Dec'!M115+'WE 29 Dec'!M115+'WE 05 Jan'!M115+'WE 12 Jan'!M115+'WE 19 Jan'!M115+'WE 26 Jan'!M115+'WE 2 Feb'!M115+'WE 9 Feb'!M115+'WE 16 Feb'!M115)</f>
        <v>14.245497304031463</v>
      </c>
      <c r="E98" s="62">
        <f t="shared" si="3"/>
        <v>0.94969982026876421</v>
      </c>
    </row>
    <row r="99" spans="1:5">
      <c r="A99" t="str">
        <f>'WE 10 Nov'!E116</f>
        <v>Colchester Hospital University NHS Foundation Trust</v>
      </c>
      <c r="B99" s="61">
        <f xml:space="preserve"> SUM('WE 10 Nov'!F116+'WE 17 Nov'!F116+'WE 24 Nov'!F116+'WE 01 Dec'!F116+'WE 08 Dec'!F116+'WE 15 Dec'!F116+'WE 22 Dec'!F116+'WE 29 Dec'!F116+'WE 05 Jan'!F116+'WE 12 Jan'!F116+'WE 19 Jan'!F116+'WE 26 Jan'!F116+'WE 2 Feb'!F116+'WE 9 Feb'!F116+'WE 16 Feb'!F116)</f>
        <v>21682</v>
      </c>
      <c r="C99" s="61">
        <f t="shared" si="2"/>
        <v>1445.4666666666667</v>
      </c>
      <c r="D99" s="60">
        <f xml:space="preserve"> SUM('WE 10 Nov'!M116+'WE 17 Nov'!M116+'WE 24 Nov'!M116+'WE 01 Dec'!M116+'WE 08 Dec'!M116+'WE 15 Dec'!M116+'WE 22 Dec'!M116+'WE 29 Dec'!M116+'WE 05 Jan'!M116+'WE 12 Jan'!M116+'WE 19 Jan'!M116+'WE 26 Jan'!M116+'WE 2 Feb'!M116+'WE 9 Feb'!M116+'WE 16 Feb'!M116)</f>
        <v>13.782022052423319</v>
      </c>
      <c r="E99" s="62">
        <f t="shared" si="3"/>
        <v>0.91880147016155456</v>
      </c>
    </row>
    <row r="100" spans="1:5">
      <c r="A100" t="str">
        <f>'WE 10 Nov'!E117</f>
        <v>Mid Essex Hospital Services NHS Trust</v>
      </c>
      <c r="B100" s="61">
        <f xml:space="preserve"> SUM('WE 10 Nov'!F117+'WE 17 Nov'!F117+'WE 24 Nov'!F117+'WE 01 Dec'!F117+'WE 08 Dec'!F117+'WE 15 Dec'!F117+'WE 22 Dec'!F117+'WE 29 Dec'!F117+'WE 05 Jan'!F117+'WE 12 Jan'!F117+'WE 19 Jan'!F117+'WE 26 Jan'!F117+'WE 2 Feb'!F117+'WE 9 Feb'!F117+'WE 16 Feb'!F117)</f>
        <v>22051</v>
      </c>
      <c r="C100" s="61">
        <f t="shared" si="2"/>
        <v>1470.0666666666666</v>
      </c>
      <c r="D100" s="60">
        <f xml:space="preserve"> SUM('WE 10 Nov'!M117+'WE 17 Nov'!M117+'WE 24 Nov'!M117+'WE 01 Dec'!M117+'WE 08 Dec'!M117+'WE 15 Dec'!M117+'WE 22 Dec'!M117+'WE 29 Dec'!M117+'WE 05 Jan'!M117+'WE 12 Jan'!M117+'WE 19 Jan'!M117+'WE 26 Jan'!M117+'WE 2 Feb'!M117+'WE 9 Feb'!M117+'WE 16 Feb'!M117)</f>
        <v>14.173462080904351</v>
      </c>
      <c r="E100" s="62">
        <f t="shared" si="3"/>
        <v>0.94489747206029007</v>
      </c>
    </row>
    <row r="101" spans="1:5">
      <c r="A101" t="str">
        <f>'WE 10 Nov'!E118</f>
        <v>North Colchester Healthcare Centre</v>
      </c>
      <c r="B101" s="61">
        <f xml:space="preserve"> SUM('WE 10 Nov'!F118+'WE 17 Nov'!F118+'WE 24 Nov'!F118+'WE 01 Dec'!F118+'WE 08 Dec'!F118+'WE 15 Dec'!F118+'WE 22 Dec'!F118+'WE 29 Dec'!F118+'WE 05 Jan'!F118+'WE 12 Jan'!F118+'WE 19 Jan'!F118+'WE 26 Jan'!F118+'WE 2 Feb'!F118+'WE 9 Feb'!F118+'WE 16 Feb'!F118)</f>
        <v>0</v>
      </c>
      <c r="C101" s="61">
        <f t="shared" si="2"/>
        <v>0</v>
      </c>
      <c r="D101" s="60" t="e">
        <f xml:space="preserve"> SUM('WE 10 Nov'!M118+'WE 17 Nov'!M118+'WE 24 Nov'!M118+'WE 01 Dec'!M118+'WE 08 Dec'!M118+'WE 15 Dec'!M118+'WE 22 Dec'!M118+'WE 29 Dec'!M118+'WE 05 Jan'!M118+'WE 12 Jan'!M118+'WE 19 Jan'!M118+'WE 26 Jan'!M118+'WE 2 Feb'!M118+'WE 9 Feb'!M118+'WE 16 Feb'!M118)</f>
        <v>#VALUE!</v>
      </c>
      <c r="E101" s="62" t="e">
        <f t="shared" si="3"/>
        <v>#VALUE!</v>
      </c>
    </row>
    <row r="102" spans="1:5">
      <c r="A102" t="str">
        <f>'WE 10 Nov'!E119</f>
        <v>Southend University Hospital NHS Foundation Trust</v>
      </c>
      <c r="B102" s="61">
        <f xml:space="preserve"> SUM('WE 10 Nov'!F119+'WE 17 Nov'!F119+'WE 24 Nov'!F119+'WE 01 Dec'!F119+'WE 08 Dec'!F119+'WE 15 Dec'!F119+'WE 22 Dec'!F119+'WE 29 Dec'!F119+'WE 05 Jan'!F119+'WE 12 Jan'!F119+'WE 19 Jan'!F119+'WE 26 Jan'!F119+'WE 2 Feb'!F119+'WE 9 Feb'!F119+'WE 16 Feb'!F119)</f>
        <v>23474</v>
      </c>
      <c r="C102" s="61">
        <f t="shared" si="2"/>
        <v>1564.9333333333334</v>
      </c>
      <c r="D102" s="60">
        <f xml:space="preserve"> SUM('WE 10 Nov'!M119+'WE 17 Nov'!M119+'WE 24 Nov'!M119+'WE 01 Dec'!M119+'WE 08 Dec'!M119+'WE 15 Dec'!M119+'WE 22 Dec'!M119+'WE 29 Dec'!M119+'WE 05 Jan'!M119+'WE 12 Jan'!M119+'WE 19 Jan'!M119+'WE 26 Jan'!M119+'WE 2 Feb'!M119+'WE 9 Feb'!M119+'WE 16 Feb'!M119)</f>
        <v>13.650106389305368</v>
      </c>
      <c r="E102" s="62">
        <f t="shared" si="3"/>
        <v>0.91000709262035784</v>
      </c>
    </row>
    <row r="103" spans="1:5">
      <c r="A103" t="str">
        <f>'WE 10 Nov'!E120</f>
        <v>The Princess Alexandra Hospital NHS Trust</v>
      </c>
      <c r="B103" s="61">
        <f xml:space="preserve"> SUM('WE 10 Nov'!F120+'WE 17 Nov'!F120+'WE 24 Nov'!F120+'WE 01 Dec'!F120+'WE 08 Dec'!F120+'WE 15 Dec'!F120+'WE 22 Dec'!F120+'WE 29 Dec'!F120+'WE 05 Jan'!F120+'WE 12 Jan'!F120+'WE 19 Jan'!F120+'WE 26 Jan'!F120+'WE 2 Feb'!F120+'WE 9 Feb'!F120+'WE 16 Feb'!F120)</f>
        <v>29227</v>
      </c>
      <c r="C103" s="61">
        <f t="shared" si="2"/>
        <v>1948.4666666666667</v>
      </c>
      <c r="D103" s="60">
        <f xml:space="preserve"> SUM('WE 10 Nov'!M120+'WE 17 Nov'!M120+'WE 24 Nov'!M120+'WE 01 Dec'!M120+'WE 08 Dec'!M120+'WE 15 Dec'!M120+'WE 22 Dec'!M120+'WE 29 Dec'!M120+'WE 05 Jan'!M120+'WE 12 Jan'!M120+'WE 19 Jan'!M120+'WE 26 Jan'!M120+'WE 2 Feb'!M120+'WE 9 Feb'!M120+'WE 16 Feb'!M120)</f>
        <v>13.797308934600689</v>
      </c>
      <c r="E103" s="62">
        <f t="shared" si="3"/>
        <v>0.91982059564004592</v>
      </c>
    </row>
    <row r="104" spans="1:5">
      <c r="A104" t="str">
        <f>'WE 10 Nov'!E121</f>
        <v>Bolton NHS Foundation Trust</v>
      </c>
      <c r="B104" s="61">
        <f xml:space="preserve"> SUM('WE 10 Nov'!F121+'WE 17 Nov'!F121+'WE 24 Nov'!F121+'WE 01 Dec'!F121+'WE 08 Dec'!F121+'WE 15 Dec'!F121+'WE 22 Dec'!F121+'WE 29 Dec'!F121+'WE 05 Jan'!F121+'WE 12 Jan'!F121+'WE 19 Jan'!F121+'WE 26 Jan'!F121+'WE 2 Feb'!F121+'WE 9 Feb'!F121+'WE 16 Feb'!F121)</f>
        <v>30996</v>
      </c>
      <c r="C104" s="61">
        <f t="shared" si="2"/>
        <v>2066.4</v>
      </c>
      <c r="D104" s="60">
        <f xml:space="preserve"> SUM('WE 10 Nov'!M121+'WE 17 Nov'!M121+'WE 24 Nov'!M121+'WE 01 Dec'!M121+'WE 08 Dec'!M121+'WE 15 Dec'!M121+'WE 22 Dec'!M121+'WE 29 Dec'!M121+'WE 05 Jan'!M121+'WE 12 Jan'!M121+'WE 19 Jan'!M121+'WE 26 Jan'!M121+'WE 2 Feb'!M121+'WE 9 Feb'!M121+'WE 16 Feb'!M121)</f>
        <v>14.479765229688766</v>
      </c>
      <c r="E104" s="62">
        <f t="shared" si="3"/>
        <v>0.96531768197925105</v>
      </c>
    </row>
    <row r="105" spans="1:5">
      <c r="A105" t="str">
        <f>'WE 10 Nov'!E122</f>
        <v>Bridgewater Community Healthcare NHS Trust</v>
      </c>
      <c r="B105" s="61">
        <f xml:space="preserve"> SUM('WE 10 Nov'!F122+'WE 17 Nov'!F122+'WE 24 Nov'!F122+'WE 01 Dec'!F122+'WE 08 Dec'!F122+'WE 15 Dec'!F122+'WE 22 Dec'!F122+'WE 29 Dec'!F122+'WE 05 Jan'!F122+'WE 12 Jan'!F122+'WE 19 Jan'!F122+'WE 26 Jan'!F122+'WE 2 Feb'!F122+'WE 9 Feb'!F122+'WE 16 Feb'!F122)</f>
        <v>0</v>
      </c>
      <c r="C105" s="61">
        <f t="shared" si="2"/>
        <v>0</v>
      </c>
      <c r="D105" s="60" t="e">
        <f xml:space="preserve"> SUM('WE 10 Nov'!M122+'WE 17 Nov'!M122+'WE 24 Nov'!M122+'WE 01 Dec'!M122+'WE 08 Dec'!M122+'WE 15 Dec'!M122+'WE 22 Dec'!M122+'WE 29 Dec'!M122+'WE 05 Jan'!M122+'WE 12 Jan'!M122+'WE 19 Jan'!M122+'WE 26 Jan'!M122+'WE 2 Feb'!M122+'WE 9 Feb'!M122+'WE 16 Feb'!M122)</f>
        <v>#VALUE!</v>
      </c>
      <c r="E105" s="62" t="e">
        <f t="shared" si="3"/>
        <v>#VALUE!</v>
      </c>
    </row>
    <row r="106" spans="1:5">
      <c r="A106" t="str">
        <f>'WE 10 Nov'!E123</f>
        <v>Central Manchester University Hospitals NHS Foundation Trust</v>
      </c>
      <c r="B106" s="61">
        <f xml:space="preserve"> SUM('WE 10 Nov'!F123+'WE 17 Nov'!F123+'WE 24 Nov'!F123+'WE 01 Dec'!F123+'WE 08 Dec'!F123+'WE 15 Dec'!F123+'WE 22 Dec'!F123+'WE 29 Dec'!F123+'WE 05 Jan'!F123+'WE 12 Jan'!F123+'WE 19 Jan'!F123+'WE 26 Jan'!F123+'WE 2 Feb'!F123+'WE 9 Feb'!F123+'WE 16 Feb'!F123)</f>
        <v>44747</v>
      </c>
      <c r="C106" s="61">
        <f t="shared" si="2"/>
        <v>2983.1333333333332</v>
      </c>
      <c r="D106" s="60">
        <f xml:space="preserve"> SUM('WE 10 Nov'!M123+'WE 17 Nov'!M123+'WE 24 Nov'!M123+'WE 01 Dec'!M123+'WE 08 Dec'!M123+'WE 15 Dec'!M123+'WE 22 Dec'!M123+'WE 29 Dec'!M123+'WE 05 Jan'!M123+'WE 12 Jan'!M123+'WE 19 Jan'!M123+'WE 26 Jan'!M123+'WE 2 Feb'!M123+'WE 9 Feb'!M123+'WE 16 Feb'!M123)</f>
        <v>13.484308960124507</v>
      </c>
      <c r="E106" s="62">
        <f t="shared" si="3"/>
        <v>0.89895393067496709</v>
      </c>
    </row>
    <row r="107" spans="1:5">
      <c r="A107" t="str">
        <f>'WE 10 Nov'!E124</f>
        <v>Lindley House Health Centre</v>
      </c>
      <c r="B107" s="61">
        <f xml:space="preserve"> SUM('WE 10 Nov'!F124+'WE 17 Nov'!F124+'WE 24 Nov'!F124+'WE 01 Dec'!F124+'WE 08 Dec'!F124+'WE 15 Dec'!F124+'WE 22 Dec'!F124+'WE 29 Dec'!F124+'WE 05 Jan'!F124+'WE 12 Jan'!F124+'WE 19 Jan'!F124+'WE 26 Jan'!F124+'WE 2 Feb'!F124+'WE 9 Feb'!F124+'WE 16 Feb'!F124)</f>
        <v>0</v>
      </c>
      <c r="C107" s="61">
        <f t="shared" si="2"/>
        <v>0</v>
      </c>
      <c r="D107" s="60" t="e">
        <f xml:space="preserve"> SUM('WE 10 Nov'!M124+'WE 17 Nov'!M124+'WE 24 Nov'!M124+'WE 01 Dec'!M124+'WE 08 Dec'!M124+'WE 15 Dec'!M124+'WE 22 Dec'!M124+'WE 29 Dec'!M124+'WE 05 Jan'!M124+'WE 12 Jan'!M124+'WE 19 Jan'!M124+'WE 26 Jan'!M124+'WE 2 Feb'!M124+'WE 9 Feb'!M124+'WE 16 Feb'!M124)</f>
        <v>#VALUE!</v>
      </c>
      <c r="E107" s="62" t="e">
        <f t="shared" si="3"/>
        <v>#VALUE!</v>
      </c>
    </row>
    <row r="108" spans="1:5">
      <c r="A108" t="str">
        <f>'WE 10 Nov'!E125</f>
        <v>Pennine Acute Hospitals NHS Trust</v>
      </c>
      <c r="B108" s="61">
        <f xml:space="preserve"> SUM('WE 10 Nov'!F125+'WE 17 Nov'!F125+'WE 24 Nov'!F125+'WE 01 Dec'!F125+'WE 08 Dec'!F125+'WE 15 Dec'!F125+'WE 22 Dec'!F125+'WE 29 Dec'!F125+'WE 05 Jan'!F125+'WE 12 Jan'!F125+'WE 19 Jan'!F125+'WE 26 Jan'!F125+'WE 2 Feb'!F125+'WE 9 Feb'!F125+'WE 16 Feb'!F125)</f>
        <v>69213</v>
      </c>
      <c r="C108" s="61">
        <f t="shared" si="2"/>
        <v>4614.2</v>
      </c>
      <c r="D108" s="60">
        <f xml:space="preserve"> SUM('WE 10 Nov'!M125+'WE 17 Nov'!M125+'WE 24 Nov'!M125+'WE 01 Dec'!M125+'WE 08 Dec'!M125+'WE 15 Dec'!M125+'WE 22 Dec'!M125+'WE 29 Dec'!M125+'WE 05 Jan'!M125+'WE 12 Jan'!M125+'WE 19 Jan'!M125+'WE 26 Jan'!M125+'WE 2 Feb'!M125+'WE 9 Feb'!M125+'WE 16 Feb'!M125)</f>
        <v>14.083482134323765</v>
      </c>
      <c r="E108" s="62">
        <f t="shared" si="3"/>
        <v>0.93889880895491762</v>
      </c>
    </row>
    <row r="109" spans="1:5">
      <c r="A109" t="str">
        <f>'WE 10 Nov'!E126</f>
        <v>Pennine Care NHS Foundation Trust</v>
      </c>
      <c r="B109" s="61">
        <f xml:space="preserve"> SUM('WE 10 Nov'!F126+'WE 17 Nov'!F126+'WE 24 Nov'!F126+'WE 01 Dec'!F126+'WE 08 Dec'!F126+'WE 15 Dec'!F126+'WE 22 Dec'!F126+'WE 29 Dec'!F126+'WE 05 Jan'!F126+'WE 12 Jan'!F126+'WE 19 Jan'!F126+'WE 26 Jan'!F126+'WE 2 Feb'!F126+'WE 9 Feb'!F126+'WE 16 Feb'!F126)</f>
        <v>0</v>
      </c>
      <c r="C109" s="61">
        <f t="shared" si="2"/>
        <v>0</v>
      </c>
      <c r="D109" s="60" t="e">
        <f xml:space="preserve"> SUM('WE 10 Nov'!M126+'WE 17 Nov'!M126+'WE 24 Nov'!M126+'WE 01 Dec'!M126+'WE 08 Dec'!M126+'WE 15 Dec'!M126+'WE 22 Dec'!M126+'WE 29 Dec'!M126+'WE 05 Jan'!M126+'WE 12 Jan'!M126+'WE 19 Jan'!M126+'WE 26 Jan'!M126+'WE 2 Feb'!M126+'WE 9 Feb'!M126+'WE 16 Feb'!M126)</f>
        <v>#VALUE!</v>
      </c>
      <c r="E109" s="62" t="e">
        <f t="shared" si="3"/>
        <v>#VALUE!</v>
      </c>
    </row>
    <row r="110" spans="1:5">
      <c r="A110" t="str">
        <f>'WE 10 Nov'!E127</f>
        <v>Salford Royal NHS Foundation Trust</v>
      </c>
      <c r="B110" s="61">
        <f xml:space="preserve"> SUM('WE 10 Nov'!F127+'WE 17 Nov'!F127+'WE 24 Nov'!F127+'WE 01 Dec'!F127+'WE 08 Dec'!F127+'WE 15 Dec'!F127+'WE 22 Dec'!F127+'WE 29 Dec'!F127+'WE 05 Jan'!F127+'WE 12 Jan'!F127+'WE 19 Jan'!F127+'WE 26 Jan'!F127+'WE 2 Feb'!F127+'WE 9 Feb'!F127+'WE 16 Feb'!F127)</f>
        <v>25571</v>
      </c>
      <c r="C110" s="61">
        <f t="shared" si="2"/>
        <v>1704.7333333333333</v>
      </c>
      <c r="D110" s="60">
        <f xml:space="preserve"> SUM('WE 10 Nov'!M127+'WE 17 Nov'!M127+'WE 24 Nov'!M127+'WE 01 Dec'!M127+'WE 08 Dec'!M127+'WE 15 Dec'!M127+'WE 22 Dec'!M127+'WE 29 Dec'!M127+'WE 05 Jan'!M127+'WE 12 Jan'!M127+'WE 19 Jan'!M127+'WE 26 Jan'!M127+'WE 2 Feb'!M127+'WE 9 Feb'!M127+'WE 16 Feb'!M127)</f>
        <v>14.283265216811362</v>
      </c>
      <c r="E110" s="62">
        <f t="shared" si="3"/>
        <v>0.95221768112075744</v>
      </c>
    </row>
    <row r="111" spans="1:5">
      <c r="A111" t="str">
        <f>'WE 10 Nov'!E128</f>
        <v>Stockport NHS Foundation Trust</v>
      </c>
      <c r="B111" s="61">
        <f xml:space="preserve"> SUM('WE 10 Nov'!F128+'WE 17 Nov'!F128+'WE 24 Nov'!F128+'WE 01 Dec'!F128+'WE 08 Dec'!F128+'WE 15 Dec'!F128+'WE 22 Dec'!F128+'WE 29 Dec'!F128+'WE 05 Jan'!F128+'WE 12 Jan'!F128+'WE 19 Jan'!F128+'WE 26 Jan'!F128+'WE 2 Feb'!F128+'WE 9 Feb'!F128+'WE 16 Feb'!F128)</f>
        <v>24431</v>
      </c>
      <c r="C111" s="61">
        <f t="shared" si="2"/>
        <v>1628.7333333333333</v>
      </c>
      <c r="D111" s="60">
        <f xml:space="preserve"> SUM('WE 10 Nov'!M128+'WE 17 Nov'!M128+'WE 24 Nov'!M128+'WE 01 Dec'!M128+'WE 08 Dec'!M128+'WE 15 Dec'!M128+'WE 22 Dec'!M128+'WE 29 Dec'!M128+'WE 05 Jan'!M128+'WE 12 Jan'!M128+'WE 19 Jan'!M128+'WE 26 Jan'!M128+'WE 2 Feb'!M128+'WE 9 Feb'!M128+'WE 16 Feb'!M128)</f>
        <v>13.945629257414421</v>
      </c>
      <c r="E111" s="62">
        <f t="shared" si="3"/>
        <v>0.92970861716096143</v>
      </c>
    </row>
    <row r="112" spans="1:5">
      <c r="A112" t="str">
        <f>'WE 10 Nov'!E129</f>
        <v>Tameside Hospital NHS Foundation Trust</v>
      </c>
      <c r="B112" s="61">
        <f xml:space="preserve"> SUM('WE 10 Nov'!F129+'WE 17 Nov'!F129+'WE 24 Nov'!F129+'WE 01 Dec'!F129+'WE 08 Dec'!F129+'WE 15 Dec'!F129+'WE 22 Dec'!F129+'WE 29 Dec'!F129+'WE 05 Jan'!F129+'WE 12 Jan'!F129+'WE 19 Jan'!F129+'WE 26 Jan'!F129+'WE 2 Feb'!F129+'WE 9 Feb'!F129+'WE 16 Feb'!F129)</f>
        <v>21363</v>
      </c>
      <c r="C112" s="61">
        <f t="shared" si="2"/>
        <v>1424.2</v>
      </c>
      <c r="D112" s="60">
        <f xml:space="preserve"> SUM('WE 10 Nov'!M129+'WE 17 Nov'!M129+'WE 24 Nov'!M129+'WE 01 Dec'!M129+'WE 08 Dec'!M129+'WE 15 Dec'!M129+'WE 22 Dec'!M129+'WE 29 Dec'!M129+'WE 05 Jan'!M129+'WE 12 Jan'!M129+'WE 19 Jan'!M129+'WE 26 Jan'!M129+'WE 2 Feb'!M129+'WE 9 Feb'!M129+'WE 16 Feb'!M129)</f>
        <v>14.238221862682705</v>
      </c>
      <c r="E112" s="62">
        <f t="shared" si="3"/>
        <v>0.94921479084551363</v>
      </c>
    </row>
    <row r="113" spans="1:5">
      <c r="A113" t="str">
        <f>'WE 10 Nov'!E130</f>
        <v>The Christie NHS Foundation Trust</v>
      </c>
      <c r="B113" s="61">
        <f xml:space="preserve"> SUM('WE 10 Nov'!F130+'WE 17 Nov'!F130+'WE 24 Nov'!F130+'WE 01 Dec'!F130+'WE 08 Dec'!F130+'WE 15 Dec'!F130+'WE 22 Dec'!F130+'WE 29 Dec'!F130+'WE 05 Jan'!F130+'WE 12 Jan'!F130+'WE 19 Jan'!F130+'WE 26 Jan'!F130+'WE 2 Feb'!F130+'WE 9 Feb'!F130+'WE 16 Feb'!F130)</f>
        <v>0</v>
      </c>
      <c r="C113" s="61">
        <f t="shared" si="2"/>
        <v>0</v>
      </c>
      <c r="D113" s="60" t="e">
        <f xml:space="preserve"> SUM('WE 10 Nov'!M130+'WE 17 Nov'!M130+'WE 24 Nov'!M130+'WE 01 Dec'!M130+'WE 08 Dec'!M130+'WE 15 Dec'!M130+'WE 22 Dec'!M130+'WE 29 Dec'!M130+'WE 05 Jan'!M130+'WE 12 Jan'!M130+'WE 19 Jan'!M130+'WE 26 Jan'!M130+'WE 2 Feb'!M130+'WE 9 Feb'!M130+'WE 16 Feb'!M130)</f>
        <v>#VALUE!</v>
      </c>
      <c r="E113" s="62" t="e">
        <f t="shared" si="3"/>
        <v>#VALUE!</v>
      </c>
    </row>
    <row r="114" spans="1:5">
      <c r="A114" t="str">
        <f>'WE 10 Nov'!E131</f>
        <v>University Hospital Of South Manchester NHS Foundation Trust</v>
      </c>
      <c r="B114" s="61">
        <f xml:space="preserve"> SUM('WE 10 Nov'!F131+'WE 17 Nov'!F131+'WE 24 Nov'!F131+'WE 01 Dec'!F131+'WE 08 Dec'!F131+'WE 15 Dec'!F131+'WE 22 Dec'!F131+'WE 29 Dec'!F131+'WE 05 Jan'!F131+'WE 12 Jan'!F131+'WE 19 Jan'!F131+'WE 26 Jan'!F131+'WE 2 Feb'!F131+'WE 9 Feb'!F131+'WE 16 Feb'!F131)</f>
        <v>26522</v>
      </c>
      <c r="C114" s="61">
        <f t="shared" si="2"/>
        <v>1768.1333333333334</v>
      </c>
      <c r="D114" s="60">
        <f xml:space="preserve"> SUM('WE 10 Nov'!M131+'WE 17 Nov'!M131+'WE 24 Nov'!M131+'WE 01 Dec'!M131+'WE 08 Dec'!M131+'WE 15 Dec'!M131+'WE 22 Dec'!M131+'WE 29 Dec'!M131+'WE 05 Jan'!M131+'WE 12 Jan'!M131+'WE 19 Jan'!M131+'WE 26 Jan'!M131+'WE 2 Feb'!M131+'WE 9 Feb'!M131+'WE 16 Feb'!M131)</f>
        <v>13.758981214804466</v>
      </c>
      <c r="E114" s="62">
        <f t="shared" si="3"/>
        <v>0.91726541432029773</v>
      </c>
    </row>
    <row r="115" spans="1:5">
      <c r="A115" t="str">
        <f>'WE 10 Nov'!E132</f>
        <v>Wrightington, Wigan And Leigh NHS Foundation Trust</v>
      </c>
      <c r="B115" s="61">
        <f xml:space="preserve"> SUM('WE 10 Nov'!F132+'WE 17 Nov'!F132+'WE 24 Nov'!F132+'WE 01 Dec'!F132+'WE 08 Dec'!F132+'WE 15 Dec'!F132+'WE 22 Dec'!F132+'WE 29 Dec'!F132+'WE 05 Jan'!F132+'WE 12 Jan'!F132+'WE 19 Jan'!F132+'WE 26 Jan'!F132+'WE 2 Feb'!F132+'WE 9 Feb'!F132+'WE 16 Feb'!F132)</f>
        <v>25036</v>
      </c>
      <c r="C115" s="61">
        <f t="shared" si="2"/>
        <v>1669.0666666666666</v>
      </c>
      <c r="D115" s="60">
        <f xml:space="preserve"> SUM('WE 10 Nov'!M132+'WE 17 Nov'!M132+'WE 24 Nov'!M132+'WE 01 Dec'!M132+'WE 08 Dec'!M132+'WE 15 Dec'!M132+'WE 22 Dec'!M132+'WE 29 Dec'!M132+'WE 05 Jan'!M132+'WE 12 Jan'!M132+'WE 19 Jan'!M132+'WE 26 Jan'!M132+'WE 2 Feb'!M132+'WE 9 Feb'!M132+'WE 16 Feb'!M132)</f>
        <v>14.200905583829673</v>
      </c>
      <c r="E115" s="62">
        <f t="shared" si="3"/>
        <v>0.94672703892197818</v>
      </c>
    </row>
    <row r="116" spans="1:5">
      <c r="A116" t="str">
        <f>'WE 10 Nov'!E133</f>
        <v>Assura Lea Valley Llp</v>
      </c>
      <c r="B116" s="61">
        <f xml:space="preserve"> SUM('WE 10 Nov'!F133+'WE 17 Nov'!F133+'WE 24 Nov'!F133+'WE 01 Dec'!F133+'WE 08 Dec'!F133+'WE 15 Dec'!F133+'WE 22 Dec'!F133+'WE 29 Dec'!F133+'WE 05 Jan'!F133+'WE 12 Jan'!F133+'WE 19 Jan'!F133+'WE 26 Jan'!F133+'WE 2 Feb'!F133+'WE 9 Feb'!F133+'WE 16 Feb'!F133)</f>
        <v>0</v>
      </c>
      <c r="C116" s="61">
        <f t="shared" si="2"/>
        <v>0</v>
      </c>
      <c r="D116" s="60" t="e">
        <f xml:space="preserve"> SUM('WE 10 Nov'!M133+'WE 17 Nov'!M133+'WE 24 Nov'!M133+'WE 01 Dec'!M133+'WE 08 Dec'!M133+'WE 15 Dec'!M133+'WE 22 Dec'!M133+'WE 29 Dec'!M133+'WE 05 Jan'!M133+'WE 12 Jan'!M133+'WE 19 Jan'!M133+'WE 26 Jan'!M133+'WE 2 Feb'!M133+'WE 9 Feb'!M133+'WE 16 Feb'!M133)</f>
        <v>#VALUE!</v>
      </c>
      <c r="E116" s="62" t="e">
        <f t="shared" si="3"/>
        <v>#VALUE!</v>
      </c>
    </row>
    <row r="117" spans="1:5">
      <c r="A117" t="str">
        <f>'WE 10 Nov'!E134</f>
        <v>Bedford Hospital NHS Trust</v>
      </c>
      <c r="B117" s="61">
        <f xml:space="preserve"> SUM('WE 10 Nov'!F134+'WE 17 Nov'!F134+'WE 24 Nov'!F134+'WE 01 Dec'!F134+'WE 08 Dec'!F134+'WE 15 Dec'!F134+'WE 22 Dec'!F134+'WE 29 Dec'!F134+'WE 05 Jan'!F134+'WE 12 Jan'!F134+'WE 19 Jan'!F134+'WE 26 Jan'!F134+'WE 2 Feb'!F134+'WE 9 Feb'!F134+'WE 16 Feb'!F134)</f>
        <v>17186</v>
      </c>
      <c r="C117" s="61">
        <f t="shared" si="2"/>
        <v>1145.7333333333333</v>
      </c>
      <c r="D117" s="60">
        <f xml:space="preserve"> SUM('WE 10 Nov'!M134+'WE 17 Nov'!M134+'WE 24 Nov'!M134+'WE 01 Dec'!M134+'WE 08 Dec'!M134+'WE 15 Dec'!M134+'WE 22 Dec'!M134+'WE 29 Dec'!M134+'WE 05 Jan'!M134+'WE 12 Jan'!M134+'WE 19 Jan'!M134+'WE 26 Jan'!M134+'WE 2 Feb'!M134+'WE 9 Feb'!M134+'WE 16 Feb'!M134)</f>
        <v>14.204103771876632</v>
      </c>
      <c r="E117" s="62">
        <f t="shared" si="3"/>
        <v>0.94694025145844207</v>
      </c>
    </row>
    <row r="118" spans="1:5">
      <c r="A118" t="str">
        <f>'WE 10 Nov'!E135</f>
        <v>Corby Urgent Care Centre</v>
      </c>
      <c r="B118" s="61">
        <f xml:space="preserve"> SUM('WE 10 Nov'!F135+'WE 17 Nov'!F135+'WE 24 Nov'!F135+'WE 01 Dec'!F135+'WE 08 Dec'!F135+'WE 15 Dec'!F135+'WE 22 Dec'!F135+'WE 29 Dec'!F135+'WE 05 Jan'!F135+'WE 12 Jan'!F135+'WE 19 Jan'!F135+'WE 26 Jan'!F135+'WE 2 Feb'!F135+'WE 9 Feb'!F135+'WE 16 Feb'!F135)</f>
        <v>0</v>
      </c>
      <c r="C118" s="61">
        <f t="shared" si="2"/>
        <v>0</v>
      </c>
      <c r="D118" s="60" t="e">
        <f xml:space="preserve"> SUM('WE 10 Nov'!M135+'WE 17 Nov'!M135+'WE 24 Nov'!M135+'WE 01 Dec'!M135+'WE 08 Dec'!M135+'WE 15 Dec'!M135+'WE 22 Dec'!M135+'WE 29 Dec'!M135+'WE 05 Jan'!M135+'WE 12 Jan'!M135+'WE 19 Jan'!M135+'WE 26 Jan'!M135+'WE 2 Feb'!M135+'WE 9 Feb'!M135+'WE 16 Feb'!M135)</f>
        <v>#VALUE!</v>
      </c>
      <c r="E118" s="62" t="e">
        <f t="shared" si="3"/>
        <v>#VALUE!</v>
      </c>
    </row>
    <row r="119" spans="1:5">
      <c r="A119" t="str">
        <f>'WE 10 Nov'!E136</f>
        <v>East And North Hertfordshire NHS Trust</v>
      </c>
      <c r="B119" s="61">
        <f xml:space="preserve"> SUM('WE 10 Nov'!F136+'WE 17 Nov'!F136+'WE 24 Nov'!F136+'WE 01 Dec'!F136+'WE 08 Dec'!F136+'WE 15 Dec'!F136+'WE 22 Dec'!F136+'WE 29 Dec'!F136+'WE 05 Jan'!F136+'WE 12 Jan'!F136+'WE 19 Jan'!F136+'WE 26 Jan'!F136+'WE 2 Feb'!F136+'WE 9 Feb'!F136+'WE 16 Feb'!F136)</f>
        <v>35064</v>
      </c>
      <c r="C119" s="61">
        <f t="shared" si="2"/>
        <v>2337.6</v>
      </c>
      <c r="D119" s="60">
        <f xml:space="preserve"> SUM('WE 10 Nov'!M136+'WE 17 Nov'!M136+'WE 24 Nov'!M136+'WE 01 Dec'!M136+'WE 08 Dec'!M136+'WE 15 Dec'!M136+'WE 22 Dec'!M136+'WE 29 Dec'!M136+'WE 05 Jan'!M136+'WE 12 Jan'!M136+'WE 19 Jan'!M136+'WE 26 Jan'!M136+'WE 2 Feb'!M136+'WE 9 Feb'!M136+'WE 16 Feb'!M136)</f>
        <v>14.281418376027572</v>
      </c>
      <c r="E119" s="62">
        <f t="shared" si="3"/>
        <v>0.9520945584018381</v>
      </c>
    </row>
    <row r="120" spans="1:5">
      <c r="A120" t="str">
        <f>'WE 10 Nov'!E137</f>
        <v>Hertfordshire Community NHS Trust</v>
      </c>
      <c r="B120" s="61">
        <f xml:space="preserve"> SUM('WE 10 Nov'!F137+'WE 17 Nov'!F137+'WE 24 Nov'!F137+'WE 01 Dec'!F137+'WE 08 Dec'!F137+'WE 15 Dec'!F137+'WE 22 Dec'!F137+'WE 29 Dec'!F137+'WE 05 Jan'!F137+'WE 12 Jan'!F137+'WE 19 Jan'!F137+'WE 26 Jan'!F137+'WE 2 Feb'!F137+'WE 9 Feb'!F137+'WE 16 Feb'!F137)</f>
        <v>0</v>
      </c>
      <c r="C120" s="61">
        <f t="shared" si="2"/>
        <v>0</v>
      </c>
      <c r="D120" s="60" t="e">
        <f xml:space="preserve"> SUM('WE 10 Nov'!M137+'WE 17 Nov'!M137+'WE 24 Nov'!M137+'WE 01 Dec'!M137+'WE 08 Dec'!M137+'WE 15 Dec'!M137+'WE 22 Dec'!M137+'WE 29 Dec'!M137+'WE 05 Jan'!M137+'WE 12 Jan'!M137+'WE 19 Jan'!M137+'WE 26 Jan'!M137+'WE 2 Feb'!M137+'WE 9 Feb'!M137+'WE 16 Feb'!M137)</f>
        <v>#VALUE!</v>
      </c>
      <c r="E120" s="62" t="e">
        <f t="shared" si="3"/>
        <v>#VALUE!</v>
      </c>
    </row>
    <row r="121" spans="1:5">
      <c r="A121" t="str">
        <f>'WE 10 Nov'!E138</f>
        <v>Kettering General Hospital NHS Foundation Trust</v>
      </c>
      <c r="B121" s="61">
        <f xml:space="preserve"> SUM('WE 10 Nov'!F138+'WE 17 Nov'!F138+'WE 24 Nov'!F138+'WE 01 Dec'!F138+'WE 08 Dec'!F138+'WE 15 Dec'!F138+'WE 22 Dec'!F138+'WE 29 Dec'!F138+'WE 05 Jan'!F138+'WE 12 Jan'!F138+'WE 19 Jan'!F138+'WE 26 Jan'!F138+'WE 2 Feb'!F138+'WE 9 Feb'!F138+'WE 16 Feb'!F138)</f>
        <v>20000</v>
      </c>
      <c r="C121" s="61">
        <f t="shared" si="2"/>
        <v>1333.3333333333333</v>
      </c>
      <c r="D121" s="60">
        <f xml:space="preserve"> SUM('WE 10 Nov'!M138+'WE 17 Nov'!M138+'WE 24 Nov'!M138+'WE 01 Dec'!M138+'WE 08 Dec'!M138+'WE 15 Dec'!M138+'WE 22 Dec'!M138+'WE 29 Dec'!M138+'WE 05 Jan'!M138+'WE 12 Jan'!M138+'WE 19 Jan'!M138+'WE 26 Jan'!M138+'WE 2 Feb'!M138+'WE 9 Feb'!M138+'WE 16 Feb'!M138)</f>
        <v>13.35334293646252</v>
      </c>
      <c r="E121" s="62">
        <f t="shared" si="3"/>
        <v>0.89022286243083459</v>
      </c>
    </row>
    <row r="122" spans="1:5">
      <c r="A122" t="str">
        <f>'WE 10 Nov'!E139</f>
        <v>Luton And Dunstable University Hospital NHS Foundation Trust</v>
      </c>
      <c r="B122" s="61">
        <f xml:space="preserve"> SUM('WE 10 Nov'!F139+'WE 17 Nov'!F139+'WE 24 Nov'!F139+'WE 01 Dec'!F139+'WE 08 Dec'!F139+'WE 15 Dec'!F139+'WE 22 Dec'!F139+'WE 29 Dec'!F139+'WE 05 Jan'!F139+'WE 12 Jan'!F139+'WE 19 Jan'!F139+'WE 26 Jan'!F139+'WE 2 Feb'!F139+'WE 9 Feb'!F139+'WE 16 Feb'!F139)</f>
        <v>23549</v>
      </c>
      <c r="C122" s="61">
        <f t="shared" si="2"/>
        <v>1569.9333333333334</v>
      </c>
      <c r="D122" s="60">
        <f xml:space="preserve"> SUM('WE 10 Nov'!M139+'WE 17 Nov'!M139+'WE 24 Nov'!M139+'WE 01 Dec'!M139+'WE 08 Dec'!M139+'WE 15 Dec'!M139+'WE 22 Dec'!M139+'WE 29 Dec'!M139+'WE 05 Jan'!M139+'WE 12 Jan'!M139+'WE 19 Jan'!M139+'WE 26 Jan'!M139+'WE 2 Feb'!M139+'WE 9 Feb'!M139+'WE 16 Feb'!M139)</f>
        <v>14.576854488351852</v>
      </c>
      <c r="E122" s="62">
        <f t="shared" si="3"/>
        <v>0.97179029922345683</v>
      </c>
    </row>
    <row r="123" spans="1:5">
      <c r="A123" t="str">
        <f>'WE 10 Nov'!E140</f>
        <v>Milton Keynes Hospital NHS Foundation Trust</v>
      </c>
      <c r="B123" s="61">
        <f xml:space="preserve"> SUM('WE 10 Nov'!F140+'WE 17 Nov'!F140+'WE 24 Nov'!F140+'WE 01 Dec'!F140+'WE 08 Dec'!F140+'WE 15 Dec'!F140+'WE 22 Dec'!F140+'WE 29 Dec'!F140+'WE 05 Jan'!F140+'WE 12 Jan'!F140+'WE 19 Jan'!F140+'WE 26 Jan'!F140+'WE 2 Feb'!F140+'WE 9 Feb'!F140+'WE 16 Feb'!F140)</f>
        <v>21571</v>
      </c>
      <c r="C123" s="61">
        <f t="shared" si="2"/>
        <v>1438.0666666666666</v>
      </c>
      <c r="D123" s="60">
        <f xml:space="preserve"> SUM('WE 10 Nov'!M140+'WE 17 Nov'!M140+'WE 24 Nov'!M140+'WE 01 Dec'!M140+'WE 08 Dec'!M140+'WE 15 Dec'!M140+'WE 22 Dec'!M140+'WE 29 Dec'!M140+'WE 05 Jan'!M140+'WE 12 Jan'!M140+'WE 19 Jan'!M140+'WE 26 Jan'!M140+'WE 2 Feb'!M140+'WE 9 Feb'!M140+'WE 16 Feb'!M140)</f>
        <v>13.10473863356966</v>
      </c>
      <c r="E123" s="62">
        <f t="shared" si="3"/>
        <v>0.87364924223797735</v>
      </c>
    </row>
    <row r="124" spans="1:5">
      <c r="A124" t="str">
        <f>'WE 10 Nov'!E141</f>
        <v>Northampton General Hospital NHS Trust</v>
      </c>
      <c r="B124" s="61">
        <f xml:space="preserve"> SUM('WE 10 Nov'!F141+'WE 17 Nov'!F141+'WE 24 Nov'!F141+'WE 01 Dec'!F141+'WE 08 Dec'!F141+'WE 15 Dec'!F141+'WE 22 Dec'!F141+'WE 29 Dec'!F141+'WE 05 Jan'!F141+'WE 12 Jan'!F141+'WE 19 Jan'!F141+'WE 26 Jan'!F141+'WE 2 Feb'!F141+'WE 9 Feb'!F141+'WE 16 Feb'!F141)</f>
        <v>26595</v>
      </c>
      <c r="C124" s="61">
        <f t="shared" si="2"/>
        <v>1773</v>
      </c>
      <c r="D124" s="60">
        <f xml:space="preserve"> SUM('WE 10 Nov'!M141+'WE 17 Nov'!M141+'WE 24 Nov'!M141+'WE 01 Dec'!M141+'WE 08 Dec'!M141+'WE 15 Dec'!M141+'WE 22 Dec'!M141+'WE 29 Dec'!M141+'WE 05 Jan'!M141+'WE 12 Jan'!M141+'WE 19 Jan'!M141+'WE 26 Jan'!M141+'WE 2 Feb'!M141+'WE 9 Feb'!M141+'WE 16 Feb'!M141)</f>
        <v>13.116995028798341</v>
      </c>
      <c r="E124" s="62">
        <f t="shared" si="3"/>
        <v>0.8744663352532227</v>
      </c>
    </row>
    <row r="125" spans="1:5">
      <c r="A125" t="str">
        <f>'WE 10 Nov'!E142</f>
        <v>Putnoe Medical Centre Walk In Centre</v>
      </c>
      <c r="B125" s="61">
        <f xml:space="preserve"> SUM('WE 10 Nov'!F142+'WE 17 Nov'!F142+'WE 24 Nov'!F142+'WE 01 Dec'!F142+'WE 08 Dec'!F142+'WE 15 Dec'!F142+'WE 22 Dec'!F142+'WE 29 Dec'!F142+'WE 05 Jan'!F142+'WE 12 Jan'!F142+'WE 19 Jan'!F142+'WE 26 Jan'!F142+'WE 2 Feb'!F142+'WE 9 Feb'!F142+'WE 16 Feb'!F142)</f>
        <v>0</v>
      </c>
      <c r="C125" s="61">
        <f t="shared" si="2"/>
        <v>0</v>
      </c>
      <c r="D125" s="60" t="e">
        <f xml:space="preserve"> SUM('WE 10 Nov'!M142+'WE 17 Nov'!M142+'WE 24 Nov'!M142+'WE 01 Dec'!M142+'WE 08 Dec'!M142+'WE 15 Dec'!M142+'WE 22 Dec'!M142+'WE 29 Dec'!M142+'WE 05 Jan'!M142+'WE 12 Jan'!M142+'WE 19 Jan'!M142+'WE 26 Jan'!M142+'WE 2 Feb'!M142+'WE 9 Feb'!M142+'WE 16 Feb'!M142)</f>
        <v>#VALUE!</v>
      </c>
      <c r="E125" s="62" t="e">
        <f t="shared" si="3"/>
        <v>#VALUE!</v>
      </c>
    </row>
    <row r="126" spans="1:5">
      <c r="A126" t="str">
        <f>'WE 10 Nov'!E143</f>
        <v>West Hertfordshire Hospitals NHS Trust</v>
      </c>
      <c r="B126" s="61">
        <f xml:space="preserve"> SUM('WE 10 Nov'!F143+'WE 17 Nov'!F143+'WE 24 Nov'!F143+'WE 01 Dec'!F143+'WE 08 Dec'!F143+'WE 15 Dec'!F143+'WE 22 Dec'!F143+'WE 29 Dec'!F143+'WE 05 Jan'!F143+'WE 12 Jan'!F143+'WE 19 Jan'!F143+'WE 26 Jan'!F143+'WE 2 Feb'!F143+'WE 9 Feb'!F143+'WE 16 Feb'!F143)</f>
        <v>23640</v>
      </c>
      <c r="C126" s="61">
        <f t="shared" si="2"/>
        <v>1576</v>
      </c>
      <c r="D126" s="60">
        <f xml:space="preserve"> SUM('WE 10 Nov'!M143+'WE 17 Nov'!M143+'WE 24 Nov'!M143+'WE 01 Dec'!M143+'WE 08 Dec'!M143+'WE 15 Dec'!M143+'WE 22 Dec'!M143+'WE 29 Dec'!M143+'WE 05 Jan'!M143+'WE 12 Jan'!M143+'WE 19 Jan'!M143+'WE 26 Jan'!M143+'WE 2 Feb'!M143+'WE 9 Feb'!M143+'WE 16 Feb'!M143)</f>
        <v>13.927977851580488</v>
      </c>
      <c r="E126" s="62">
        <f t="shared" si="3"/>
        <v>0.92853185677203254</v>
      </c>
    </row>
    <row r="127" spans="1:5">
      <c r="A127" t="str">
        <f>'WE 10 Nov'!E144</f>
        <v>Dartford And Gravesham NHS Trust</v>
      </c>
      <c r="B127" s="61">
        <f xml:space="preserve"> SUM('WE 10 Nov'!F144+'WE 17 Nov'!F144+'WE 24 Nov'!F144+'WE 01 Dec'!F144+'WE 08 Dec'!F144+'WE 15 Dec'!F144+'WE 22 Dec'!F144+'WE 29 Dec'!F144+'WE 05 Jan'!F144+'WE 12 Jan'!F144+'WE 19 Jan'!F144+'WE 26 Jan'!F144+'WE 2 Feb'!F144+'WE 9 Feb'!F144+'WE 16 Feb'!F144)</f>
        <v>27298</v>
      </c>
      <c r="C127" s="61">
        <f t="shared" si="2"/>
        <v>1819.8666666666666</v>
      </c>
      <c r="D127" s="60">
        <f xml:space="preserve"> SUM('WE 10 Nov'!M144+'WE 17 Nov'!M144+'WE 24 Nov'!M144+'WE 01 Dec'!M144+'WE 08 Dec'!M144+'WE 15 Dec'!M144+'WE 22 Dec'!M144+'WE 29 Dec'!M144+'WE 05 Jan'!M144+'WE 12 Jan'!M144+'WE 19 Jan'!M144+'WE 26 Jan'!M144+'WE 2 Feb'!M144+'WE 9 Feb'!M144+'WE 16 Feb'!M144)</f>
        <v>14.046072974531961</v>
      </c>
      <c r="E127" s="62">
        <f t="shared" si="3"/>
        <v>0.93640486496879738</v>
      </c>
    </row>
    <row r="128" spans="1:5">
      <c r="A128" t="str">
        <f>'WE 10 Nov'!E145</f>
        <v>Dr Jm Ribchester &amp; Partners</v>
      </c>
      <c r="B128" s="61">
        <f xml:space="preserve"> SUM('WE 10 Nov'!F145+'WE 17 Nov'!F145+'WE 24 Nov'!F145+'WE 01 Dec'!F145+'WE 08 Dec'!F145+'WE 15 Dec'!F145+'WE 22 Dec'!F145+'WE 29 Dec'!F145+'WE 05 Jan'!F145+'WE 12 Jan'!F145+'WE 19 Jan'!F145+'WE 26 Jan'!F145+'WE 2 Feb'!F145+'WE 9 Feb'!F145+'WE 16 Feb'!F145)</f>
        <v>0</v>
      </c>
      <c r="C128" s="61">
        <f t="shared" si="2"/>
        <v>0</v>
      </c>
      <c r="D128" s="60" t="e">
        <f xml:space="preserve"> SUM('WE 10 Nov'!M145+'WE 17 Nov'!M145+'WE 24 Nov'!M145+'WE 01 Dec'!M145+'WE 08 Dec'!M145+'WE 15 Dec'!M145+'WE 22 Dec'!M145+'WE 29 Dec'!M145+'WE 05 Jan'!M145+'WE 12 Jan'!M145+'WE 19 Jan'!M145+'WE 26 Jan'!M145+'WE 2 Feb'!M145+'WE 9 Feb'!M145+'WE 16 Feb'!M145)</f>
        <v>#VALUE!</v>
      </c>
      <c r="E128" s="62" t="e">
        <f t="shared" si="3"/>
        <v>#VALUE!</v>
      </c>
    </row>
    <row r="129" spans="1:5">
      <c r="A129" t="str">
        <f>'WE 10 Nov'!E146</f>
        <v>East Kent Hospitals University NHS Foundation Trust</v>
      </c>
      <c r="B129" s="61">
        <f xml:space="preserve"> SUM('WE 10 Nov'!F146+'WE 17 Nov'!F146+'WE 24 Nov'!F146+'WE 01 Dec'!F146+'WE 08 Dec'!F146+'WE 15 Dec'!F146+'WE 22 Dec'!F146+'WE 29 Dec'!F146+'WE 05 Jan'!F146+'WE 12 Jan'!F146+'WE 19 Jan'!F146+'WE 26 Jan'!F146+'WE 2 Feb'!F146+'WE 9 Feb'!F146+'WE 16 Feb'!F146)</f>
        <v>39212</v>
      </c>
      <c r="C129" s="61">
        <f t="shared" si="2"/>
        <v>2614.1333333333332</v>
      </c>
      <c r="D129" s="60">
        <f xml:space="preserve"> SUM('WE 10 Nov'!M146+'WE 17 Nov'!M146+'WE 24 Nov'!M146+'WE 01 Dec'!M146+'WE 08 Dec'!M146+'WE 15 Dec'!M146+'WE 22 Dec'!M146+'WE 29 Dec'!M146+'WE 05 Jan'!M146+'WE 12 Jan'!M146+'WE 19 Jan'!M146+'WE 26 Jan'!M146+'WE 2 Feb'!M146+'WE 9 Feb'!M146+'WE 16 Feb'!M146)</f>
        <v>14.002431623103641</v>
      </c>
      <c r="E129" s="62">
        <f t="shared" si="3"/>
        <v>0.93349544154024278</v>
      </c>
    </row>
    <row r="130" spans="1:5">
      <c r="A130" t="str">
        <f>'WE 10 Nov'!E147</f>
        <v>Kent Community Health NHS Trust</v>
      </c>
      <c r="B130" s="61">
        <f xml:space="preserve"> SUM('WE 10 Nov'!F147+'WE 17 Nov'!F147+'WE 24 Nov'!F147+'WE 01 Dec'!F147+'WE 08 Dec'!F147+'WE 15 Dec'!F147+'WE 22 Dec'!F147+'WE 29 Dec'!F147+'WE 05 Jan'!F147+'WE 12 Jan'!F147+'WE 19 Jan'!F147+'WE 26 Jan'!F147+'WE 2 Feb'!F147+'WE 9 Feb'!F147+'WE 16 Feb'!F147)</f>
        <v>0</v>
      </c>
      <c r="C130" s="61">
        <f t="shared" si="2"/>
        <v>0</v>
      </c>
      <c r="D130" s="60" t="e">
        <f xml:space="preserve"> SUM('WE 10 Nov'!M147+'WE 17 Nov'!M147+'WE 24 Nov'!M147+'WE 01 Dec'!M147+'WE 08 Dec'!M147+'WE 15 Dec'!M147+'WE 22 Dec'!M147+'WE 29 Dec'!M147+'WE 05 Jan'!M147+'WE 12 Jan'!M147+'WE 19 Jan'!M147+'WE 26 Jan'!M147+'WE 2 Feb'!M147+'WE 9 Feb'!M147+'WE 16 Feb'!M147)</f>
        <v>#VALUE!</v>
      </c>
      <c r="E130" s="62" t="e">
        <f t="shared" si="3"/>
        <v>#VALUE!</v>
      </c>
    </row>
    <row r="131" spans="1:5">
      <c r="A131" t="str">
        <f>'WE 10 Nov'!E148</f>
        <v>Maidstone And Tunbridge Wells NHS Trust</v>
      </c>
      <c r="B131" s="61">
        <f xml:space="preserve"> SUM('WE 10 Nov'!F148+'WE 17 Nov'!F148+'WE 24 Nov'!F148+'WE 01 Dec'!F148+'WE 08 Dec'!F148+'WE 15 Dec'!F148+'WE 22 Dec'!F148+'WE 29 Dec'!F148+'WE 05 Jan'!F148+'WE 12 Jan'!F148+'WE 19 Jan'!F148+'WE 26 Jan'!F148+'WE 2 Feb'!F148+'WE 9 Feb'!F148+'WE 16 Feb'!F148)</f>
        <v>34154</v>
      </c>
      <c r="C131" s="61">
        <f t="shared" ref="C131:C194" si="4">(B131/15)</f>
        <v>2276.9333333333334</v>
      </c>
      <c r="D131" s="60">
        <f xml:space="preserve"> SUM('WE 10 Nov'!M148+'WE 17 Nov'!M148+'WE 24 Nov'!M148+'WE 01 Dec'!M148+'WE 08 Dec'!M148+'WE 15 Dec'!M148+'WE 22 Dec'!M148+'WE 29 Dec'!M148+'WE 05 Jan'!M148+'WE 12 Jan'!M148+'WE 19 Jan'!M148+'WE 26 Jan'!M148+'WE 2 Feb'!M148+'WE 9 Feb'!M148+'WE 16 Feb'!M148)</f>
        <v>14.300525429355947</v>
      </c>
      <c r="E131" s="62">
        <f t="shared" ref="E131:E194" si="5">(D131/15)</f>
        <v>0.95336836195706309</v>
      </c>
    </row>
    <row r="132" spans="1:5">
      <c r="A132" t="str">
        <f>'WE 10 Nov'!E149</f>
        <v>Medway NHS Foundation Trust</v>
      </c>
      <c r="B132" s="61">
        <f xml:space="preserve"> SUM('WE 10 Nov'!F149+'WE 17 Nov'!F149+'WE 24 Nov'!F149+'WE 01 Dec'!F149+'WE 08 Dec'!F149+'WE 15 Dec'!F149+'WE 22 Dec'!F149+'WE 29 Dec'!F149+'WE 05 Jan'!F149+'WE 12 Jan'!F149+'WE 19 Jan'!F149+'WE 26 Jan'!F149+'WE 2 Feb'!F149+'WE 9 Feb'!F149+'WE 16 Feb'!F149)</f>
        <v>26469</v>
      </c>
      <c r="C132" s="61">
        <f t="shared" si="4"/>
        <v>1764.6</v>
      </c>
      <c r="D132" s="60">
        <f xml:space="preserve"> SUM('WE 10 Nov'!M149+'WE 17 Nov'!M149+'WE 24 Nov'!M149+'WE 01 Dec'!M149+'WE 08 Dec'!M149+'WE 15 Dec'!M149+'WE 22 Dec'!M149+'WE 29 Dec'!M149+'WE 05 Jan'!M149+'WE 12 Jan'!M149+'WE 19 Jan'!M149+'WE 26 Jan'!M149+'WE 2 Feb'!M149+'WE 9 Feb'!M149+'WE 16 Feb'!M149)</f>
        <v>12.995571959668453</v>
      </c>
      <c r="E132" s="62">
        <f t="shared" si="5"/>
        <v>0.86637146397789688</v>
      </c>
    </row>
    <row r="133" spans="1:5">
      <c r="A133" t="str">
        <f>'WE 10 Nov'!E150</f>
        <v>Blackpool Teaching Hospitals NHS Foundation Trust</v>
      </c>
      <c r="B133" s="61">
        <f xml:space="preserve"> SUM('WE 10 Nov'!F150+'WE 17 Nov'!F150+'WE 24 Nov'!F150+'WE 01 Dec'!F150+'WE 08 Dec'!F150+'WE 15 Dec'!F150+'WE 22 Dec'!F150+'WE 29 Dec'!F150+'WE 05 Jan'!F150+'WE 12 Jan'!F150+'WE 19 Jan'!F150+'WE 26 Jan'!F150+'WE 2 Feb'!F150+'WE 9 Feb'!F150+'WE 16 Feb'!F150)</f>
        <v>22765</v>
      </c>
      <c r="C133" s="61">
        <f t="shared" si="4"/>
        <v>1517.6666666666667</v>
      </c>
      <c r="D133" s="60">
        <f xml:space="preserve"> SUM('WE 10 Nov'!M150+'WE 17 Nov'!M150+'WE 24 Nov'!M150+'WE 01 Dec'!M150+'WE 08 Dec'!M150+'WE 15 Dec'!M150+'WE 22 Dec'!M150+'WE 29 Dec'!M150+'WE 05 Jan'!M150+'WE 12 Jan'!M150+'WE 19 Jan'!M150+'WE 26 Jan'!M150+'WE 2 Feb'!M150+'WE 9 Feb'!M150+'WE 16 Feb'!M150)</f>
        <v>13.692247871316425</v>
      </c>
      <c r="E133" s="62">
        <f t="shared" si="5"/>
        <v>0.91281652475442832</v>
      </c>
    </row>
    <row r="134" spans="1:5">
      <c r="A134" t="str">
        <f>'WE 10 Nov'!E151</f>
        <v>East Lancashire Hospitals NHS Trust</v>
      </c>
      <c r="B134" s="61">
        <f xml:space="preserve"> SUM('WE 10 Nov'!F151+'WE 17 Nov'!F151+'WE 24 Nov'!F151+'WE 01 Dec'!F151+'WE 08 Dec'!F151+'WE 15 Dec'!F151+'WE 22 Dec'!F151+'WE 29 Dec'!F151+'WE 05 Jan'!F151+'WE 12 Jan'!F151+'WE 19 Jan'!F151+'WE 26 Jan'!F151+'WE 2 Feb'!F151+'WE 9 Feb'!F151+'WE 16 Feb'!F151)</f>
        <v>28541</v>
      </c>
      <c r="C134" s="61">
        <f t="shared" si="4"/>
        <v>1902.7333333333333</v>
      </c>
      <c r="D134" s="60">
        <f xml:space="preserve"> SUM('WE 10 Nov'!M151+'WE 17 Nov'!M151+'WE 24 Nov'!M151+'WE 01 Dec'!M151+'WE 08 Dec'!M151+'WE 15 Dec'!M151+'WE 22 Dec'!M151+'WE 29 Dec'!M151+'WE 05 Jan'!M151+'WE 12 Jan'!M151+'WE 19 Jan'!M151+'WE 26 Jan'!M151+'WE 2 Feb'!M151+'WE 9 Feb'!M151+'WE 16 Feb'!M151)</f>
        <v>13.054543584564112</v>
      </c>
      <c r="E134" s="62">
        <f t="shared" si="5"/>
        <v>0.87030290563760748</v>
      </c>
    </row>
    <row r="135" spans="1:5">
      <c r="A135" t="str">
        <f>'WE 10 Nov'!E152</f>
        <v>Lancashire Teaching Hospitals NHS Foundation Trust</v>
      </c>
      <c r="B135" s="61">
        <f xml:space="preserve"> SUM('WE 10 Nov'!F152+'WE 17 Nov'!F152+'WE 24 Nov'!F152+'WE 01 Dec'!F152+'WE 08 Dec'!F152+'WE 15 Dec'!F152+'WE 22 Dec'!F152+'WE 29 Dec'!F152+'WE 05 Jan'!F152+'WE 12 Jan'!F152+'WE 19 Jan'!F152+'WE 26 Jan'!F152+'WE 2 Feb'!F152+'WE 9 Feb'!F152+'WE 16 Feb'!F152)</f>
        <v>33105</v>
      </c>
      <c r="C135" s="61">
        <f t="shared" si="4"/>
        <v>2207</v>
      </c>
      <c r="D135" s="60">
        <f xml:space="preserve"> SUM('WE 10 Nov'!M152+'WE 17 Nov'!M152+'WE 24 Nov'!M152+'WE 01 Dec'!M152+'WE 08 Dec'!M152+'WE 15 Dec'!M152+'WE 22 Dec'!M152+'WE 29 Dec'!M152+'WE 05 Jan'!M152+'WE 12 Jan'!M152+'WE 19 Jan'!M152+'WE 26 Jan'!M152+'WE 2 Feb'!M152+'WE 9 Feb'!M152+'WE 16 Feb'!M152)</f>
        <v>14.287956612867211</v>
      </c>
      <c r="E135" s="62">
        <f t="shared" si="5"/>
        <v>0.95253044085781402</v>
      </c>
    </row>
    <row r="136" spans="1:5">
      <c r="A136" t="str">
        <f>'WE 10 Nov'!E153</f>
        <v>Latham House Medical Practice</v>
      </c>
      <c r="B136" s="61">
        <f xml:space="preserve"> SUM('WE 10 Nov'!F153+'WE 17 Nov'!F153+'WE 24 Nov'!F153+'WE 01 Dec'!F153+'WE 08 Dec'!F153+'WE 15 Dec'!F153+'WE 22 Dec'!F153+'WE 29 Dec'!F153+'WE 05 Jan'!F153+'WE 12 Jan'!F153+'WE 19 Jan'!F153+'WE 26 Jan'!F153+'WE 2 Feb'!F153+'WE 9 Feb'!F153+'WE 16 Feb'!F153)</f>
        <v>0</v>
      </c>
      <c r="C136" s="61">
        <f t="shared" si="4"/>
        <v>0</v>
      </c>
      <c r="D136" s="60" t="e">
        <f xml:space="preserve"> SUM('WE 10 Nov'!M153+'WE 17 Nov'!M153+'WE 24 Nov'!M153+'WE 01 Dec'!M153+'WE 08 Dec'!M153+'WE 15 Dec'!M153+'WE 22 Dec'!M153+'WE 29 Dec'!M153+'WE 05 Jan'!M153+'WE 12 Jan'!M153+'WE 19 Jan'!M153+'WE 26 Jan'!M153+'WE 2 Feb'!M153+'WE 9 Feb'!M153+'WE 16 Feb'!M153)</f>
        <v>#VALUE!</v>
      </c>
      <c r="E136" s="62" t="e">
        <f t="shared" si="5"/>
        <v>#VALUE!</v>
      </c>
    </row>
    <row r="137" spans="1:5">
      <c r="A137" t="str">
        <f>'WE 10 Nov'!E154</f>
        <v>Lincolnshire Community Health Services NHS Trust</v>
      </c>
      <c r="B137" s="61">
        <f xml:space="preserve"> SUM('WE 10 Nov'!F154+'WE 17 Nov'!F154+'WE 24 Nov'!F154+'WE 01 Dec'!F154+'WE 08 Dec'!F154+'WE 15 Dec'!F154+'WE 22 Dec'!F154+'WE 29 Dec'!F154+'WE 05 Jan'!F154+'WE 12 Jan'!F154+'WE 19 Jan'!F154+'WE 26 Jan'!F154+'WE 2 Feb'!F154+'WE 9 Feb'!F154+'WE 16 Feb'!F154)</f>
        <v>0</v>
      </c>
      <c r="C137" s="61">
        <f t="shared" si="4"/>
        <v>0</v>
      </c>
      <c r="D137" s="60" t="e">
        <f xml:space="preserve"> SUM('WE 10 Nov'!M154+'WE 17 Nov'!M154+'WE 24 Nov'!M154+'WE 01 Dec'!M154+'WE 08 Dec'!M154+'WE 15 Dec'!M154+'WE 22 Dec'!M154+'WE 29 Dec'!M154+'WE 05 Jan'!M154+'WE 12 Jan'!M154+'WE 19 Jan'!M154+'WE 26 Jan'!M154+'WE 2 Feb'!M154+'WE 9 Feb'!M154+'WE 16 Feb'!M154)</f>
        <v>#VALUE!</v>
      </c>
      <c r="E137" s="62" t="e">
        <f t="shared" si="5"/>
        <v>#VALUE!</v>
      </c>
    </row>
    <row r="138" spans="1:5">
      <c r="A138" t="str">
        <f>'WE 10 Nov'!E155</f>
        <v>Loughborough Urgent Care Centre</v>
      </c>
      <c r="B138" s="61">
        <f xml:space="preserve"> SUM('WE 10 Nov'!F155+'WE 17 Nov'!F155+'WE 24 Nov'!F155+'WE 01 Dec'!F155+'WE 08 Dec'!F155+'WE 15 Dec'!F155+'WE 22 Dec'!F155+'WE 29 Dec'!F155+'WE 05 Jan'!F155+'WE 12 Jan'!F155+'WE 19 Jan'!F155+'WE 26 Jan'!F155+'WE 2 Feb'!F155+'WE 9 Feb'!F155+'WE 16 Feb'!F155)</f>
        <v>0</v>
      </c>
      <c r="C138" s="61">
        <f t="shared" si="4"/>
        <v>0</v>
      </c>
      <c r="D138" s="60" t="e">
        <f xml:space="preserve"> SUM('WE 10 Nov'!M155+'WE 17 Nov'!M155+'WE 24 Nov'!M155+'WE 01 Dec'!M155+'WE 08 Dec'!M155+'WE 15 Dec'!M155+'WE 22 Dec'!M155+'WE 29 Dec'!M155+'WE 05 Jan'!M155+'WE 12 Jan'!M155+'WE 19 Jan'!M155+'WE 26 Jan'!M155+'WE 2 Feb'!M155+'WE 9 Feb'!M155+'WE 16 Feb'!M155)</f>
        <v>#VALUE!</v>
      </c>
      <c r="E138" s="62" t="e">
        <f t="shared" si="5"/>
        <v>#VALUE!</v>
      </c>
    </row>
    <row r="139" spans="1:5">
      <c r="A139" t="str">
        <f>'WE 10 Nov'!E156</f>
        <v>Market Harborough Med.Ctr</v>
      </c>
      <c r="B139" s="61">
        <f xml:space="preserve"> SUM('WE 10 Nov'!F156+'WE 17 Nov'!F156+'WE 24 Nov'!F156+'WE 01 Dec'!F156+'WE 08 Dec'!F156+'WE 15 Dec'!F156+'WE 22 Dec'!F156+'WE 29 Dec'!F156+'WE 05 Jan'!F156+'WE 12 Jan'!F156+'WE 19 Jan'!F156+'WE 26 Jan'!F156+'WE 2 Feb'!F156+'WE 9 Feb'!F156+'WE 16 Feb'!F156)</f>
        <v>0</v>
      </c>
      <c r="C139" s="61">
        <f t="shared" si="4"/>
        <v>0</v>
      </c>
      <c r="D139" s="60" t="e">
        <f xml:space="preserve"> SUM('WE 10 Nov'!M156+'WE 17 Nov'!M156+'WE 24 Nov'!M156+'WE 01 Dec'!M156+'WE 08 Dec'!M156+'WE 15 Dec'!M156+'WE 22 Dec'!M156+'WE 29 Dec'!M156+'WE 05 Jan'!M156+'WE 12 Jan'!M156+'WE 19 Jan'!M156+'WE 26 Jan'!M156+'WE 2 Feb'!M156+'WE 9 Feb'!M156+'WE 16 Feb'!M156)</f>
        <v>#VALUE!</v>
      </c>
      <c r="E139" s="62" t="e">
        <f t="shared" si="5"/>
        <v>#VALUE!</v>
      </c>
    </row>
    <row r="140" spans="1:5">
      <c r="A140" t="str">
        <f>'WE 10 Nov'!E157</f>
        <v>Oakham Medical Practice</v>
      </c>
      <c r="B140" s="61">
        <f xml:space="preserve"> SUM('WE 10 Nov'!F157+'WE 17 Nov'!F157+'WE 24 Nov'!F157+'WE 01 Dec'!F157+'WE 08 Dec'!F157+'WE 15 Dec'!F157+'WE 22 Dec'!F157+'WE 29 Dec'!F157+'WE 05 Jan'!F157+'WE 12 Jan'!F157+'WE 19 Jan'!F157+'WE 26 Jan'!F157+'WE 2 Feb'!F157+'WE 9 Feb'!F157+'WE 16 Feb'!F157)</f>
        <v>0</v>
      </c>
      <c r="C140" s="61">
        <f t="shared" si="4"/>
        <v>0</v>
      </c>
      <c r="D140" s="60" t="e">
        <f xml:space="preserve"> SUM('WE 10 Nov'!M157+'WE 17 Nov'!M157+'WE 24 Nov'!M157+'WE 01 Dec'!M157+'WE 08 Dec'!M157+'WE 15 Dec'!M157+'WE 22 Dec'!M157+'WE 29 Dec'!M157+'WE 05 Jan'!M157+'WE 12 Jan'!M157+'WE 19 Jan'!M157+'WE 26 Jan'!M157+'WE 2 Feb'!M157+'WE 9 Feb'!M157+'WE 16 Feb'!M157)</f>
        <v>#VALUE!</v>
      </c>
      <c r="E140" s="62" t="e">
        <f t="shared" si="5"/>
        <v>#VALUE!</v>
      </c>
    </row>
    <row r="141" spans="1:5">
      <c r="A141" t="str">
        <f>'WE 10 Nov'!E158</f>
        <v>United Lincolnshire Hospitals NHS Trust</v>
      </c>
      <c r="B141" s="61">
        <f xml:space="preserve"> SUM('WE 10 Nov'!F158+'WE 17 Nov'!F158+'WE 24 Nov'!F158+'WE 01 Dec'!F158+'WE 08 Dec'!F158+'WE 15 Dec'!F158+'WE 22 Dec'!F158+'WE 29 Dec'!F158+'WE 05 Jan'!F158+'WE 12 Jan'!F158+'WE 19 Jan'!F158+'WE 26 Jan'!F158+'WE 2 Feb'!F158+'WE 9 Feb'!F158+'WE 16 Feb'!F158)</f>
        <v>43306</v>
      </c>
      <c r="C141" s="61">
        <f t="shared" si="4"/>
        <v>2887.0666666666666</v>
      </c>
      <c r="D141" s="60">
        <f xml:space="preserve"> SUM('WE 10 Nov'!M158+'WE 17 Nov'!M158+'WE 24 Nov'!M158+'WE 01 Dec'!M158+'WE 08 Dec'!M158+'WE 15 Dec'!M158+'WE 22 Dec'!M158+'WE 29 Dec'!M158+'WE 05 Jan'!M158+'WE 12 Jan'!M158+'WE 19 Jan'!M158+'WE 26 Jan'!M158+'WE 2 Feb'!M158+'WE 9 Feb'!M158+'WE 16 Feb'!M158)</f>
        <v>14.193111314096186</v>
      </c>
      <c r="E141" s="62">
        <f t="shared" si="5"/>
        <v>0.94620742093974575</v>
      </c>
    </row>
    <row r="142" spans="1:5">
      <c r="A142" t="str">
        <f>'WE 10 Nov'!E159</f>
        <v>University Hospitals Of Leicester NHS Trust</v>
      </c>
      <c r="B142" s="61">
        <f xml:space="preserve"> SUM('WE 10 Nov'!F159+'WE 17 Nov'!F159+'WE 24 Nov'!F159+'WE 01 Dec'!F159+'WE 08 Dec'!F159+'WE 15 Dec'!F159+'WE 22 Dec'!F159+'WE 29 Dec'!F159+'WE 05 Jan'!F159+'WE 12 Jan'!F159+'WE 19 Jan'!F159+'WE 26 Jan'!F159+'WE 2 Feb'!F159+'WE 9 Feb'!F159+'WE 16 Feb'!F159)</f>
        <v>35126</v>
      </c>
      <c r="C142" s="61">
        <f t="shared" si="4"/>
        <v>2341.7333333333331</v>
      </c>
      <c r="D142" s="60">
        <f xml:space="preserve"> SUM('WE 10 Nov'!M159+'WE 17 Nov'!M159+'WE 24 Nov'!M159+'WE 01 Dec'!M159+'WE 08 Dec'!M159+'WE 15 Dec'!M159+'WE 22 Dec'!M159+'WE 29 Dec'!M159+'WE 05 Jan'!M159+'WE 12 Jan'!M159+'WE 19 Jan'!M159+'WE 26 Jan'!M159+'WE 2 Feb'!M159+'WE 9 Feb'!M159+'WE 16 Feb'!M159)</f>
        <v>12.497855740321704</v>
      </c>
      <c r="E142" s="62">
        <f t="shared" si="5"/>
        <v>0.83319038268811363</v>
      </c>
    </row>
    <row r="143" spans="1:5">
      <c r="A143" t="str">
        <f>'WE 10 Nov'!E160</f>
        <v>Barking, Havering And Redbridge University Hospitals NHS Trust</v>
      </c>
      <c r="B143" s="61">
        <f xml:space="preserve"> SUM('WE 10 Nov'!F160+'WE 17 Nov'!F160+'WE 24 Nov'!F160+'WE 01 Dec'!F160+'WE 08 Dec'!F160+'WE 15 Dec'!F160+'WE 22 Dec'!F160+'WE 29 Dec'!F160+'WE 05 Jan'!F160+'WE 12 Jan'!F160+'WE 19 Jan'!F160+'WE 26 Jan'!F160+'WE 2 Feb'!F160+'WE 9 Feb'!F160+'WE 16 Feb'!F160)</f>
        <v>56993</v>
      </c>
      <c r="C143" s="61">
        <f t="shared" si="4"/>
        <v>3799.5333333333333</v>
      </c>
      <c r="D143" s="60">
        <f xml:space="preserve"> SUM('WE 10 Nov'!M160+'WE 17 Nov'!M160+'WE 24 Nov'!M160+'WE 01 Dec'!M160+'WE 08 Dec'!M160+'WE 15 Dec'!M160+'WE 22 Dec'!M160+'WE 29 Dec'!M160+'WE 05 Jan'!M160+'WE 12 Jan'!M160+'WE 19 Jan'!M160+'WE 26 Jan'!M160+'WE 2 Feb'!M160+'WE 9 Feb'!M160+'WE 16 Feb'!M160)</f>
        <v>12.812592876588731</v>
      </c>
      <c r="E143" s="62">
        <f t="shared" si="5"/>
        <v>0.85417285843924873</v>
      </c>
    </row>
    <row r="144" spans="1:5">
      <c r="A144" t="str">
        <f>'WE 10 Nov'!E161</f>
        <v>Barnet And Chase Farm Hospitals NHS Trust</v>
      </c>
      <c r="B144" s="61">
        <f xml:space="preserve"> SUM('WE 10 Nov'!F161+'WE 17 Nov'!F161+'WE 24 Nov'!F161+'WE 01 Dec'!F161+'WE 08 Dec'!F161+'WE 15 Dec'!F161+'WE 22 Dec'!F161+'WE 29 Dec'!F161+'WE 05 Jan'!F161+'WE 12 Jan'!F161+'WE 19 Jan'!F161+'WE 26 Jan'!F161+'WE 2 Feb'!F161+'WE 9 Feb'!F161+'WE 16 Feb'!F161)</f>
        <v>35378</v>
      </c>
      <c r="C144" s="61">
        <f t="shared" si="4"/>
        <v>2358.5333333333333</v>
      </c>
      <c r="D144" s="60">
        <f xml:space="preserve"> SUM('WE 10 Nov'!M161+'WE 17 Nov'!M161+'WE 24 Nov'!M161+'WE 01 Dec'!M161+'WE 08 Dec'!M161+'WE 15 Dec'!M161+'WE 22 Dec'!M161+'WE 29 Dec'!M161+'WE 05 Jan'!M161+'WE 12 Jan'!M161+'WE 19 Jan'!M161+'WE 26 Jan'!M161+'WE 2 Feb'!M161+'WE 9 Feb'!M161+'WE 16 Feb'!M161)</f>
        <v>13.778553104006502</v>
      </c>
      <c r="E144" s="62">
        <f t="shared" si="5"/>
        <v>0.91857020693376679</v>
      </c>
    </row>
    <row r="145" spans="1:5">
      <c r="A145" t="str">
        <f>'WE 10 Nov'!E162</f>
        <v>Barts Health NHS Trust</v>
      </c>
      <c r="B145" s="61">
        <f xml:space="preserve"> SUM('WE 10 Nov'!F162+'WE 17 Nov'!F162+'WE 24 Nov'!F162+'WE 01 Dec'!F162+'WE 08 Dec'!F162+'WE 15 Dec'!F162+'WE 22 Dec'!F162+'WE 29 Dec'!F162+'WE 05 Jan'!F162+'WE 12 Jan'!F162+'WE 19 Jan'!F162+'WE 26 Jan'!F162+'WE 2 Feb'!F162+'WE 9 Feb'!F162+'WE 16 Feb'!F162)</f>
        <v>83532</v>
      </c>
      <c r="C145" s="61">
        <f t="shared" si="4"/>
        <v>5568.8</v>
      </c>
      <c r="D145" s="60">
        <f xml:space="preserve"> SUM('WE 10 Nov'!M162+'WE 17 Nov'!M162+'WE 24 Nov'!M162+'WE 01 Dec'!M162+'WE 08 Dec'!M162+'WE 15 Dec'!M162+'WE 22 Dec'!M162+'WE 29 Dec'!M162+'WE 05 Jan'!M162+'WE 12 Jan'!M162+'WE 19 Jan'!M162+'WE 26 Jan'!M162+'WE 2 Feb'!M162+'WE 9 Feb'!M162+'WE 16 Feb'!M162)</f>
        <v>13.937835689835669</v>
      </c>
      <c r="E145" s="62">
        <f t="shared" si="5"/>
        <v>0.92918904598904462</v>
      </c>
    </row>
    <row r="146" spans="1:5">
      <c r="A146" t="str">
        <f>'WE 10 Nov'!E163</f>
        <v>Broad Street Medical Practice &amp; Walk In Centre</v>
      </c>
      <c r="B146" s="61">
        <f xml:space="preserve"> SUM('WE 10 Nov'!F163+'WE 17 Nov'!F163+'WE 24 Nov'!F163+'WE 01 Dec'!F163+'WE 08 Dec'!F163+'WE 15 Dec'!F163+'WE 22 Dec'!F163+'WE 29 Dec'!F163+'WE 05 Jan'!F163+'WE 12 Jan'!F163+'WE 19 Jan'!F163+'WE 26 Jan'!F163+'WE 2 Feb'!F163+'WE 9 Feb'!F163+'WE 16 Feb'!F163)</f>
        <v>0</v>
      </c>
      <c r="C146" s="61">
        <f t="shared" si="4"/>
        <v>0</v>
      </c>
      <c r="D146" s="60" t="e">
        <f xml:space="preserve"> SUM('WE 10 Nov'!M163+'WE 17 Nov'!M163+'WE 24 Nov'!M163+'WE 01 Dec'!M163+'WE 08 Dec'!M163+'WE 15 Dec'!M163+'WE 22 Dec'!M163+'WE 29 Dec'!M163+'WE 05 Jan'!M163+'WE 12 Jan'!M163+'WE 19 Jan'!M163+'WE 26 Jan'!M163+'WE 2 Feb'!M163+'WE 9 Feb'!M163+'WE 16 Feb'!M163)</f>
        <v>#VALUE!</v>
      </c>
      <c r="E146" s="62" t="e">
        <f t="shared" si="5"/>
        <v>#VALUE!</v>
      </c>
    </row>
    <row r="147" spans="1:5">
      <c r="A147" t="str">
        <f>'WE 10 Nov'!E164</f>
        <v>Bromley Healthcare</v>
      </c>
      <c r="B147" s="61">
        <f xml:space="preserve"> SUM('WE 10 Nov'!F164+'WE 17 Nov'!F164+'WE 24 Nov'!F164+'WE 01 Dec'!F164+'WE 08 Dec'!F164+'WE 15 Dec'!F164+'WE 22 Dec'!F164+'WE 29 Dec'!F164+'WE 05 Jan'!F164+'WE 12 Jan'!F164+'WE 19 Jan'!F164+'WE 26 Jan'!F164+'WE 2 Feb'!F164+'WE 9 Feb'!F164+'WE 16 Feb'!F164)</f>
        <v>0</v>
      </c>
      <c r="C147" s="61">
        <f t="shared" si="4"/>
        <v>0</v>
      </c>
      <c r="D147" s="60" t="e">
        <f xml:space="preserve"> SUM('WE 10 Nov'!M164+'WE 17 Nov'!M164+'WE 24 Nov'!M164+'WE 01 Dec'!M164+'WE 08 Dec'!M164+'WE 15 Dec'!M164+'WE 22 Dec'!M164+'WE 29 Dec'!M164+'WE 05 Jan'!M164+'WE 12 Jan'!M164+'WE 19 Jan'!M164+'WE 26 Jan'!M164+'WE 2 Feb'!M164+'WE 9 Feb'!M164+'WE 16 Feb'!M164)</f>
        <v>#VALUE!</v>
      </c>
      <c r="E147" s="62" t="e">
        <f t="shared" si="5"/>
        <v>#VALUE!</v>
      </c>
    </row>
    <row r="148" spans="1:5">
      <c r="A148" t="str">
        <f>'WE 10 Nov'!E165</f>
        <v>Central London Community Healthcare NHS Trust</v>
      </c>
      <c r="B148" s="61">
        <f xml:space="preserve"> SUM('WE 10 Nov'!F165+'WE 17 Nov'!F165+'WE 24 Nov'!F165+'WE 01 Dec'!F165+'WE 08 Dec'!F165+'WE 15 Dec'!F165+'WE 22 Dec'!F165+'WE 29 Dec'!F165+'WE 05 Jan'!F165+'WE 12 Jan'!F165+'WE 19 Jan'!F165+'WE 26 Jan'!F165+'WE 2 Feb'!F165+'WE 9 Feb'!F165+'WE 16 Feb'!F165)</f>
        <v>0</v>
      </c>
      <c r="C148" s="61">
        <f t="shared" si="4"/>
        <v>0</v>
      </c>
      <c r="D148" s="60" t="e">
        <f xml:space="preserve"> SUM('WE 10 Nov'!M165+'WE 17 Nov'!M165+'WE 24 Nov'!M165+'WE 01 Dec'!M165+'WE 08 Dec'!M165+'WE 15 Dec'!M165+'WE 22 Dec'!M165+'WE 29 Dec'!M165+'WE 05 Jan'!M165+'WE 12 Jan'!M165+'WE 19 Jan'!M165+'WE 26 Jan'!M165+'WE 2 Feb'!M165+'WE 9 Feb'!M165+'WE 16 Feb'!M165)</f>
        <v>#VALUE!</v>
      </c>
      <c r="E148" s="62" t="e">
        <f t="shared" si="5"/>
        <v>#VALUE!</v>
      </c>
    </row>
    <row r="149" spans="1:5">
      <c r="A149" t="str">
        <f>'WE 10 Nov'!E166</f>
        <v>Chelsea And Westminster Hospital NHS Foundation Trust</v>
      </c>
      <c r="B149" s="61">
        <f xml:space="preserve"> SUM('WE 10 Nov'!F166+'WE 17 Nov'!F166+'WE 24 Nov'!F166+'WE 01 Dec'!F166+'WE 08 Dec'!F166+'WE 15 Dec'!F166+'WE 22 Dec'!F166+'WE 29 Dec'!F166+'WE 05 Jan'!F166+'WE 12 Jan'!F166+'WE 19 Jan'!F166+'WE 26 Jan'!F166+'WE 2 Feb'!F166+'WE 9 Feb'!F166+'WE 16 Feb'!F166)</f>
        <v>32003</v>
      </c>
      <c r="C149" s="61">
        <f t="shared" si="4"/>
        <v>2133.5333333333333</v>
      </c>
      <c r="D149" s="60">
        <f xml:space="preserve"> SUM('WE 10 Nov'!M166+'WE 17 Nov'!M166+'WE 24 Nov'!M166+'WE 01 Dec'!M166+'WE 08 Dec'!M166+'WE 15 Dec'!M166+'WE 22 Dec'!M166+'WE 29 Dec'!M166+'WE 05 Jan'!M166+'WE 12 Jan'!M166+'WE 19 Jan'!M166+'WE 26 Jan'!M166+'WE 2 Feb'!M166+'WE 9 Feb'!M166+'WE 16 Feb'!M166)</f>
        <v>14.728512539785394</v>
      </c>
      <c r="E149" s="62">
        <f t="shared" si="5"/>
        <v>0.98190083598569289</v>
      </c>
    </row>
    <row r="150" spans="1:5">
      <c r="A150" t="str">
        <f>'WE 10 Nov'!E167</f>
        <v>Croydon Health Services NHS Trust</v>
      </c>
      <c r="B150" s="61">
        <f xml:space="preserve"> SUM('WE 10 Nov'!F167+'WE 17 Nov'!F167+'WE 24 Nov'!F167+'WE 01 Dec'!F167+'WE 08 Dec'!F167+'WE 15 Dec'!F167+'WE 22 Dec'!F167+'WE 29 Dec'!F167+'WE 05 Jan'!F167+'WE 12 Jan'!F167+'WE 19 Jan'!F167+'WE 26 Jan'!F167+'WE 2 Feb'!F167+'WE 9 Feb'!F167+'WE 16 Feb'!F167)</f>
        <v>19608</v>
      </c>
      <c r="C150" s="61">
        <f t="shared" si="4"/>
        <v>1307.2</v>
      </c>
      <c r="D150" s="60">
        <f xml:space="preserve"> SUM('WE 10 Nov'!M167+'WE 17 Nov'!M167+'WE 24 Nov'!M167+'WE 01 Dec'!M167+'WE 08 Dec'!M167+'WE 15 Dec'!M167+'WE 22 Dec'!M167+'WE 29 Dec'!M167+'WE 05 Jan'!M167+'WE 12 Jan'!M167+'WE 19 Jan'!M167+'WE 26 Jan'!M167+'WE 2 Feb'!M167+'WE 9 Feb'!M167+'WE 16 Feb'!M167)</f>
        <v>13.653447162289556</v>
      </c>
      <c r="E150" s="62">
        <f t="shared" si="5"/>
        <v>0.91022981081930376</v>
      </c>
    </row>
    <row r="151" spans="1:5">
      <c r="A151" t="str">
        <f>'WE 10 Nov'!E168</f>
        <v>Dmc Vicarage Lane</v>
      </c>
      <c r="B151" s="61">
        <f xml:space="preserve"> SUM('WE 10 Nov'!F168+'WE 17 Nov'!F168+'WE 24 Nov'!F168+'WE 01 Dec'!F168+'WE 08 Dec'!F168+'WE 15 Dec'!F168+'WE 22 Dec'!F168+'WE 29 Dec'!F168+'WE 05 Jan'!F168+'WE 12 Jan'!F168+'WE 19 Jan'!F168+'WE 26 Jan'!F168+'WE 2 Feb'!F168+'WE 9 Feb'!F168+'WE 16 Feb'!F168)</f>
        <v>0</v>
      </c>
      <c r="C151" s="61">
        <f t="shared" si="4"/>
        <v>0</v>
      </c>
      <c r="D151" s="60" t="e">
        <f xml:space="preserve"> SUM('WE 10 Nov'!M168+'WE 17 Nov'!M168+'WE 24 Nov'!M168+'WE 01 Dec'!M168+'WE 08 Dec'!M168+'WE 15 Dec'!M168+'WE 22 Dec'!M168+'WE 29 Dec'!M168+'WE 05 Jan'!M168+'WE 12 Jan'!M168+'WE 19 Jan'!M168+'WE 26 Jan'!M168+'WE 2 Feb'!M168+'WE 9 Feb'!M168+'WE 16 Feb'!M168)</f>
        <v>#VALUE!</v>
      </c>
      <c r="E151" s="62" t="e">
        <f t="shared" si="5"/>
        <v>#VALUE!</v>
      </c>
    </row>
    <row r="152" spans="1:5">
      <c r="A152" t="str">
        <f>'WE 10 Nov'!E169</f>
        <v>Ealing Hospital NHS Trust</v>
      </c>
      <c r="B152" s="61">
        <f xml:space="preserve"> SUM('WE 10 Nov'!F169+'WE 17 Nov'!F169+'WE 24 Nov'!F169+'WE 01 Dec'!F169+'WE 08 Dec'!F169+'WE 15 Dec'!F169+'WE 22 Dec'!F169+'WE 29 Dec'!F169+'WE 05 Jan'!F169+'WE 12 Jan'!F169+'WE 19 Jan'!F169+'WE 26 Jan'!F169+'WE 2 Feb'!F169+'WE 9 Feb'!F169+'WE 16 Feb'!F169)</f>
        <v>12260</v>
      </c>
      <c r="C152" s="61">
        <f t="shared" si="4"/>
        <v>817.33333333333337</v>
      </c>
      <c r="D152" s="60">
        <f xml:space="preserve"> SUM('WE 10 Nov'!M169+'WE 17 Nov'!M169+'WE 24 Nov'!M169+'WE 01 Dec'!M169+'WE 08 Dec'!M169+'WE 15 Dec'!M169+'WE 22 Dec'!M169+'WE 29 Dec'!M169+'WE 05 Jan'!M169+'WE 12 Jan'!M169+'WE 19 Jan'!M169+'WE 26 Jan'!M169+'WE 2 Feb'!M169+'WE 9 Feb'!M169+'WE 16 Feb'!M169)</f>
        <v>13.836444122925522</v>
      </c>
      <c r="E152" s="62">
        <f t="shared" si="5"/>
        <v>0.92242960819503483</v>
      </c>
    </row>
    <row r="153" spans="1:5">
      <c r="A153" t="str">
        <f>'WE 10 Nov'!E170</f>
        <v>Edridge Road Community Health Centre</v>
      </c>
      <c r="B153" s="61">
        <f xml:space="preserve"> SUM('WE 10 Nov'!F170+'WE 17 Nov'!F170+'WE 24 Nov'!F170+'WE 01 Dec'!F170+'WE 08 Dec'!F170+'WE 15 Dec'!F170+'WE 22 Dec'!F170+'WE 29 Dec'!F170+'WE 05 Jan'!F170+'WE 12 Jan'!F170+'WE 19 Jan'!F170+'WE 26 Jan'!F170+'WE 2 Feb'!F170+'WE 9 Feb'!F170+'WE 16 Feb'!F170)</f>
        <v>0</v>
      </c>
      <c r="C153" s="61">
        <f t="shared" si="4"/>
        <v>0</v>
      </c>
      <c r="D153" s="60" t="e">
        <f xml:space="preserve"> SUM('WE 10 Nov'!M170+'WE 17 Nov'!M170+'WE 24 Nov'!M170+'WE 01 Dec'!M170+'WE 08 Dec'!M170+'WE 15 Dec'!M170+'WE 22 Dec'!M170+'WE 29 Dec'!M170+'WE 05 Jan'!M170+'WE 12 Jan'!M170+'WE 19 Jan'!M170+'WE 26 Jan'!M170+'WE 2 Feb'!M170+'WE 9 Feb'!M170+'WE 16 Feb'!M170)</f>
        <v>#VALUE!</v>
      </c>
      <c r="E153" s="62" t="e">
        <f t="shared" si="5"/>
        <v>#VALUE!</v>
      </c>
    </row>
    <row r="154" spans="1:5">
      <c r="A154" t="str">
        <f>'WE 10 Nov'!E171</f>
        <v>Epsom And St Helier University Hospitals NHS Trust</v>
      </c>
      <c r="B154" s="61">
        <f xml:space="preserve"> SUM('WE 10 Nov'!F171+'WE 17 Nov'!F171+'WE 24 Nov'!F171+'WE 01 Dec'!F171+'WE 08 Dec'!F171+'WE 15 Dec'!F171+'WE 22 Dec'!F171+'WE 29 Dec'!F171+'WE 05 Jan'!F171+'WE 12 Jan'!F171+'WE 19 Jan'!F171+'WE 26 Jan'!F171+'WE 2 Feb'!F171+'WE 9 Feb'!F171+'WE 16 Feb'!F171)</f>
        <v>38476</v>
      </c>
      <c r="C154" s="61">
        <f t="shared" si="4"/>
        <v>2565.0666666666666</v>
      </c>
      <c r="D154" s="60">
        <f xml:space="preserve"> SUM('WE 10 Nov'!M171+'WE 17 Nov'!M171+'WE 24 Nov'!M171+'WE 01 Dec'!M171+'WE 08 Dec'!M171+'WE 15 Dec'!M171+'WE 22 Dec'!M171+'WE 29 Dec'!M171+'WE 05 Jan'!M171+'WE 12 Jan'!M171+'WE 19 Jan'!M171+'WE 26 Jan'!M171+'WE 2 Feb'!M171+'WE 9 Feb'!M171+'WE 16 Feb'!M171)</f>
        <v>14.253728323346332</v>
      </c>
      <c r="E154" s="62">
        <f t="shared" si="5"/>
        <v>0.95024855488975546</v>
      </c>
    </row>
    <row r="155" spans="1:5">
      <c r="A155" t="str">
        <f>'WE 10 Nov'!E172</f>
        <v>Guy's And St Thomas' NHS Foundation Trust</v>
      </c>
      <c r="B155" s="61">
        <f xml:space="preserve"> SUM('WE 10 Nov'!F172+'WE 17 Nov'!F172+'WE 24 Nov'!F172+'WE 01 Dec'!F172+'WE 08 Dec'!F172+'WE 15 Dec'!F172+'WE 22 Dec'!F172+'WE 29 Dec'!F172+'WE 05 Jan'!F172+'WE 12 Jan'!F172+'WE 19 Jan'!F172+'WE 26 Jan'!F172+'WE 2 Feb'!F172+'WE 9 Feb'!F172+'WE 16 Feb'!F172)</f>
        <v>38398</v>
      </c>
      <c r="C155" s="61">
        <f t="shared" si="4"/>
        <v>2559.8666666666668</v>
      </c>
      <c r="D155" s="60">
        <f xml:space="preserve"> SUM('WE 10 Nov'!M172+'WE 17 Nov'!M172+'WE 24 Nov'!M172+'WE 01 Dec'!M172+'WE 08 Dec'!M172+'WE 15 Dec'!M172+'WE 22 Dec'!M172+'WE 29 Dec'!M172+'WE 05 Jan'!M172+'WE 12 Jan'!M172+'WE 19 Jan'!M172+'WE 26 Jan'!M172+'WE 2 Feb'!M172+'WE 9 Feb'!M172+'WE 16 Feb'!M172)</f>
        <v>14.379966761837885</v>
      </c>
      <c r="E155" s="62">
        <f t="shared" si="5"/>
        <v>0.95866445078919227</v>
      </c>
    </row>
    <row r="156" spans="1:5">
      <c r="A156" t="str">
        <f>'WE 10 Nov'!E173</f>
        <v>Harold Wood Walk In Centre</v>
      </c>
      <c r="B156" s="61">
        <f xml:space="preserve"> SUM('WE 10 Nov'!F173+'WE 17 Nov'!F173+'WE 24 Nov'!F173+'WE 01 Dec'!F173+'WE 08 Dec'!F173+'WE 15 Dec'!F173+'WE 22 Dec'!F173+'WE 29 Dec'!F173+'WE 05 Jan'!F173+'WE 12 Jan'!F173+'WE 19 Jan'!F173+'WE 26 Jan'!F173+'WE 2 Feb'!F173+'WE 9 Feb'!F173+'WE 16 Feb'!F173)</f>
        <v>0</v>
      </c>
      <c r="C156" s="61">
        <f t="shared" si="4"/>
        <v>0</v>
      </c>
      <c r="D156" s="60" t="e">
        <f xml:space="preserve"> SUM('WE 10 Nov'!M173+'WE 17 Nov'!M173+'WE 24 Nov'!M173+'WE 01 Dec'!M173+'WE 08 Dec'!M173+'WE 15 Dec'!M173+'WE 22 Dec'!M173+'WE 29 Dec'!M173+'WE 05 Jan'!M173+'WE 12 Jan'!M173+'WE 19 Jan'!M173+'WE 26 Jan'!M173+'WE 2 Feb'!M173+'WE 9 Feb'!M173+'WE 16 Feb'!M173)</f>
        <v>#VALUE!</v>
      </c>
      <c r="E156" s="62" t="e">
        <f t="shared" si="5"/>
        <v>#VALUE!</v>
      </c>
    </row>
    <row r="157" spans="1:5">
      <c r="A157" t="str">
        <f>'WE 10 Nov'!E174</f>
        <v>Homerton University Hospital NHS Foundation Trust</v>
      </c>
      <c r="B157" s="61">
        <f xml:space="preserve"> SUM('WE 10 Nov'!F174+'WE 17 Nov'!F174+'WE 24 Nov'!F174+'WE 01 Dec'!F174+'WE 08 Dec'!F174+'WE 15 Dec'!F174+'WE 22 Dec'!F174+'WE 29 Dec'!F174+'WE 05 Jan'!F174+'WE 12 Jan'!F174+'WE 19 Jan'!F174+'WE 26 Jan'!F174+'WE 2 Feb'!F174+'WE 9 Feb'!F174+'WE 16 Feb'!F174)</f>
        <v>33611</v>
      </c>
      <c r="C157" s="61">
        <f t="shared" si="4"/>
        <v>2240.7333333333331</v>
      </c>
      <c r="D157" s="60">
        <f xml:space="preserve"> SUM('WE 10 Nov'!M174+'WE 17 Nov'!M174+'WE 24 Nov'!M174+'WE 01 Dec'!M174+'WE 08 Dec'!M174+'WE 15 Dec'!M174+'WE 22 Dec'!M174+'WE 29 Dec'!M174+'WE 05 Jan'!M174+'WE 12 Jan'!M174+'WE 19 Jan'!M174+'WE 26 Jan'!M174+'WE 2 Feb'!M174+'WE 9 Feb'!M174+'WE 16 Feb'!M174)</f>
        <v>14.450720903857345</v>
      </c>
      <c r="E157" s="62">
        <f t="shared" si="5"/>
        <v>0.96338139359048969</v>
      </c>
    </row>
    <row r="158" spans="1:5">
      <c r="A158" t="str">
        <f>'WE 10 Nov'!E175</f>
        <v>Hounslow And Richmond Community Healthcare NHS Trust</v>
      </c>
      <c r="B158" s="61">
        <f xml:space="preserve"> SUM('WE 10 Nov'!F175+'WE 17 Nov'!F175+'WE 24 Nov'!F175+'WE 01 Dec'!F175+'WE 08 Dec'!F175+'WE 15 Dec'!F175+'WE 22 Dec'!F175+'WE 29 Dec'!F175+'WE 05 Jan'!F175+'WE 12 Jan'!F175+'WE 19 Jan'!F175+'WE 26 Jan'!F175+'WE 2 Feb'!F175+'WE 9 Feb'!F175+'WE 16 Feb'!F175)</f>
        <v>0</v>
      </c>
      <c r="C158" s="61">
        <f t="shared" si="4"/>
        <v>0</v>
      </c>
      <c r="D158" s="60" t="e">
        <f xml:space="preserve"> SUM('WE 10 Nov'!M175+'WE 17 Nov'!M175+'WE 24 Nov'!M175+'WE 01 Dec'!M175+'WE 08 Dec'!M175+'WE 15 Dec'!M175+'WE 22 Dec'!M175+'WE 29 Dec'!M175+'WE 05 Jan'!M175+'WE 12 Jan'!M175+'WE 19 Jan'!M175+'WE 26 Jan'!M175+'WE 2 Feb'!M175+'WE 9 Feb'!M175+'WE 16 Feb'!M175)</f>
        <v>#VALUE!</v>
      </c>
      <c r="E158" s="62" t="e">
        <f t="shared" si="5"/>
        <v>#VALUE!</v>
      </c>
    </row>
    <row r="159" spans="1:5">
      <c r="A159" t="str">
        <f>'WE 10 Nov'!E176</f>
        <v>Hurley Group Practice</v>
      </c>
      <c r="B159" s="61">
        <f xml:space="preserve"> SUM('WE 10 Nov'!F176+'WE 17 Nov'!F176+'WE 24 Nov'!F176+'WE 01 Dec'!F176+'WE 08 Dec'!F176+'WE 15 Dec'!F176+'WE 22 Dec'!F176+'WE 29 Dec'!F176+'WE 05 Jan'!F176+'WE 12 Jan'!F176+'WE 19 Jan'!F176+'WE 26 Jan'!F176+'WE 2 Feb'!F176+'WE 9 Feb'!F176+'WE 16 Feb'!F176)</f>
        <v>0</v>
      </c>
      <c r="C159" s="61">
        <f t="shared" si="4"/>
        <v>0</v>
      </c>
      <c r="D159" s="60" t="e">
        <f xml:space="preserve"> SUM('WE 10 Nov'!M176+'WE 17 Nov'!M176+'WE 24 Nov'!M176+'WE 01 Dec'!M176+'WE 08 Dec'!M176+'WE 15 Dec'!M176+'WE 22 Dec'!M176+'WE 29 Dec'!M176+'WE 05 Jan'!M176+'WE 12 Jan'!M176+'WE 19 Jan'!M176+'WE 26 Jan'!M176+'WE 2 Feb'!M176+'WE 9 Feb'!M176+'WE 16 Feb'!M176)</f>
        <v>#VALUE!</v>
      </c>
      <c r="E159" s="62" t="e">
        <f t="shared" si="5"/>
        <v>#VALUE!</v>
      </c>
    </row>
    <row r="160" spans="1:5">
      <c r="A160" t="str">
        <f>'WE 10 Nov'!E177</f>
        <v>Imperial College Healthcare NHS Trust</v>
      </c>
      <c r="B160" s="61">
        <f xml:space="preserve"> SUM('WE 10 Nov'!F177+'WE 17 Nov'!F177+'WE 24 Nov'!F177+'WE 01 Dec'!F177+'WE 08 Dec'!F177+'WE 15 Dec'!F177+'WE 22 Dec'!F177+'WE 29 Dec'!F177+'WE 05 Jan'!F177+'WE 12 Jan'!F177+'WE 19 Jan'!F177+'WE 26 Jan'!F177+'WE 2 Feb'!F177+'WE 9 Feb'!F177+'WE 16 Feb'!F177)</f>
        <v>35581</v>
      </c>
      <c r="C160" s="61">
        <f t="shared" si="4"/>
        <v>2372.0666666666666</v>
      </c>
      <c r="D160" s="60">
        <f xml:space="preserve"> SUM('WE 10 Nov'!M177+'WE 17 Nov'!M177+'WE 24 Nov'!M177+'WE 01 Dec'!M177+'WE 08 Dec'!M177+'WE 15 Dec'!M177+'WE 22 Dec'!M177+'WE 29 Dec'!M177+'WE 05 Jan'!M177+'WE 12 Jan'!M177+'WE 19 Jan'!M177+'WE 26 Jan'!M177+'WE 2 Feb'!M177+'WE 9 Feb'!M177+'WE 16 Feb'!M177)</f>
        <v>13.733792451170237</v>
      </c>
      <c r="E160" s="62">
        <f t="shared" si="5"/>
        <v>0.91558616341134913</v>
      </c>
    </row>
    <row r="161" spans="1:5">
      <c r="A161" t="str">
        <f>'WE 10 Nov'!E178</f>
        <v>King's College Hospital NHS Foundation Trust</v>
      </c>
      <c r="B161" s="61">
        <f xml:space="preserve"> SUM('WE 10 Nov'!F178+'WE 17 Nov'!F178+'WE 24 Nov'!F178+'WE 01 Dec'!F178+'WE 08 Dec'!F178+'WE 15 Dec'!F178+'WE 22 Dec'!F178+'WE 29 Dec'!F178+'WE 05 Jan'!F178+'WE 12 Jan'!F178+'WE 19 Jan'!F178+'WE 26 Jan'!F178+'WE 2 Feb'!F178+'WE 9 Feb'!F178+'WE 16 Feb'!F178)</f>
        <v>58341</v>
      </c>
      <c r="C161" s="61">
        <f t="shared" si="4"/>
        <v>3889.4</v>
      </c>
      <c r="D161" s="60">
        <f xml:space="preserve"> SUM('WE 10 Nov'!M178+'WE 17 Nov'!M178+'WE 24 Nov'!M178+'WE 01 Dec'!M178+'WE 08 Dec'!M178+'WE 15 Dec'!M178+'WE 22 Dec'!M178+'WE 29 Dec'!M178+'WE 05 Jan'!M178+'WE 12 Jan'!M178+'WE 19 Jan'!M178+'WE 26 Jan'!M178+'WE 2 Feb'!M178+'WE 9 Feb'!M178+'WE 16 Feb'!M178)</f>
        <v>12.666543052905951</v>
      </c>
      <c r="E161" s="62">
        <f t="shared" si="5"/>
        <v>0.84443620352706339</v>
      </c>
    </row>
    <row r="162" spans="1:5">
      <c r="A162" t="str">
        <f>'WE 10 Nov'!E179</f>
        <v>Kingston Hospital NHS Foundation Trust</v>
      </c>
      <c r="B162" s="61">
        <f xml:space="preserve"> SUM('WE 10 Nov'!F179+'WE 17 Nov'!F179+'WE 24 Nov'!F179+'WE 01 Dec'!F179+'WE 08 Dec'!F179+'WE 15 Dec'!F179+'WE 22 Dec'!F179+'WE 29 Dec'!F179+'WE 05 Jan'!F179+'WE 12 Jan'!F179+'WE 19 Jan'!F179+'WE 26 Jan'!F179+'WE 2 Feb'!F179+'WE 9 Feb'!F179+'WE 16 Feb'!F179)</f>
        <v>28464</v>
      </c>
      <c r="C162" s="61">
        <f t="shared" si="4"/>
        <v>1897.6</v>
      </c>
      <c r="D162" s="60">
        <f xml:space="preserve"> SUM('WE 10 Nov'!M179+'WE 17 Nov'!M179+'WE 24 Nov'!M179+'WE 01 Dec'!M179+'WE 08 Dec'!M179+'WE 15 Dec'!M179+'WE 22 Dec'!M179+'WE 29 Dec'!M179+'WE 05 Jan'!M179+'WE 12 Jan'!M179+'WE 19 Jan'!M179+'WE 26 Jan'!M179+'WE 2 Feb'!M179+'WE 9 Feb'!M179+'WE 16 Feb'!M179)</f>
        <v>14.24138141470101</v>
      </c>
      <c r="E162" s="62">
        <f t="shared" si="5"/>
        <v>0.94942542764673399</v>
      </c>
    </row>
    <row r="163" spans="1:5">
      <c r="A163" t="str">
        <f>'WE 10 Nov'!E180</f>
        <v>Lewisham And Greenwich NHS Trust</v>
      </c>
      <c r="B163" s="61">
        <f xml:space="preserve"> SUM('WE 10 Nov'!F180+'WE 17 Nov'!F180+'WE 24 Nov'!F180+'WE 01 Dec'!F180+'WE 08 Dec'!F180+'WE 15 Dec'!F180+'WE 22 Dec'!F180+'WE 29 Dec'!F180+'WE 05 Jan'!F180+'WE 12 Jan'!F180+'WE 19 Jan'!F180+'WE 26 Jan'!F180+'WE 2 Feb'!F180+'WE 9 Feb'!F180+'WE 16 Feb'!F180)</f>
        <v>58171</v>
      </c>
      <c r="C163" s="61">
        <f t="shared" si="4"/>
        <v>3878.0666666666666</v>
      </c>
      <c r="D163" s="60">
        <f xml:space="preserve"> SUM('WE 10 Nov'!M180+'WE 17 Nov'!M180+'WE 24 Nov'!M180+'WE 01 Dec'!M180+'WE 08 Dec'!M180+'WE 15 Dec'!M180+'WE 22 Dec'!M180+'WE 29 Dec'!M180+'WE 05 Jan'!M180+'WE 12 Jan'!M180+'WE 19 Jan'!M180+'WE 26 Jan'!M180+'WE 2 Feb'!M180+'WE 9 Feb'!M180+'WE 16 Feb'!M180)</f>
        <v>13.362303369599884</v>
      </c>
      <c r="E163" s="62">
        <f t="shared" si="5"/>
        <v>0.89082022463999222</v>
      </c>
    </row>
    <row r="164" spans="1:5">
      <c r="A164" t="str">
        <f>'WE 10 Nov'!E181</f>
        <v>Moorfields Eye Hospital NHS Foundation Trust</v>
      </c>
      <c r="B164" s="61">
        <f xml:space="preserve"> SUM('WE 10 Nov'!F181+'WE 17 Nov'!F181+'WE 24 Nov'!F181+'WE 01 Dec'!F181+'WE 08 Dec'!F181+'WE 15 Dec'!F181+'WE 22 Dec'!F181+'WE 29 Dec'!F181+'WE 05 Jan'!F181+'WE 12 Jan'!F181+'WE 19 Jan'!F181+'WE 26 Jan'!F181+'WE 2 Feb'!F181+'WE 9 Feb'!F181+'WE 16 Feb'!F181)</f>
        <v>0</v>
      </c>
      <c r="C164" s="61">
        <f t="shared" si="4"/>
        <v>0</v>
      </c>
      <c r="D164" s="60" t="e">
        <f xml:space="preserve"> SUM('WE 10 Nov'!M181+'WE 17 Nov'!M181+'WE 24 Nov'!M181+'WE 01 Dec'!M181+'WE 08 Dec'!M181+'WE 15 Dec'!M181+'WE 22 Dec'!M181+'WE 29 Dec'!M181+'WE 05 Jan'!M181+'WE 12 Jan'!M181+'WE 19 Jan'!M181+'WE 26 Jan'!M181+'WE 2 Feb'!M181+'WE 9 Feb'!M181+'WE 16 Feb'!M181)</f>
        <v>#VALUE!</v>
      </c>
      <c r="E164" s="62" t="e">
        <f t="shared" si="5"/>
        <v>#VALUE!</v>
      </c>
    </row>
    <row r="165" spans="1:5">
      <c r="A165" t="str">
        <f>'WE 10 Nov'!E182</f>
        <v>North East London NHS Foundation Trust</v>
      </c>
      <c r="B165" s="61">
        <f xml:space="preserve"> SUM('WE 10 Nov'!F182+'WE 17 Nov'!F182+'WE 24 Nov'!F182+'WE 01 Dec'!F182+'WE 08 Dec'!F182+'WE 15 Dec'!F182+'WE 22 Dec'!F182+'WE 29 Dec'!F182+'WE 05 Jan'!F182+'WE 12 Jan'!F182+'WE 19 Jan'!F182+'WE 26 Jan'!F182+'WE 2 Feb'!F182+'WE 9 Feb'!F182+'WE 16 Feb'!F182)</f>
        <v>0</v>
      </c>
      <c r="C165" s="61">
        <f t="shared" si="4"/>
        <v>0</v>
      </c>
      <c r="D165" s="60" t="e">
        <f xml:space="preserve"> SUM('WE 10 Nov'!M182+'WE 17 Nov'!M182+'WE 24 Nov'!M182+'WE 01 Dec'!M182+'WE 08 Dec'!M182+'WE 15 Dec'!M182+'WE 22 Dec'!M182+'WE 29 Dec'!M182+'WE 05 Jan'!M182+'WE 12 Jan'!M182+'WE 19 Jan'!M182+'WE 26 Jan'!M182+'WE 2 Feb'!M182+'WE 9 Feb'!M182+'WE 16 Feb'!M182)</f>
        <v>#VALUE!</v>
      </c>
      <c r="E165" s="62" t="e">
        <f t="shared" si="5"/>
        <v>#VALUE!</v>
      </c>
    </row>
    <row r="166" spans="1:5">
      <c r="A166" t="str">
        <f>'WE 10 Nov'!E183</f>
        <v>North Middlesex University Hospital NHS Trust</v>
      </c>
      <c r="B166" s="61">
        <f xml:space="preserve"> SUM('WE 10 Nov'!F183+'WE 17 Nov'!F183+'WE 24 Nov'!F183+'WE 01 Dec'!F183+'WE 08 Dec'!F183+'WE 15 Dec'!F183+'WE 22 Dec'!F183+'WE 29 Dec'!F183+'WE 05 Jan'!F183+'WE 12 Jan'!F183+'WE 19 Jan'!F183+'WE 26 Jan'!F183+'WE 2 Feb'!F183+'WE 9 Feb'!F183+'WE 16 Feb'!F183)</f>
        <v>49638</v>
      </c>
      <c r="C166" s="61">
        <f t="shared" si="4"/>
        <v>3309.2</v>
      </c>
      <c r="D166" s="60">
        <f xml:space="preserve"> SUM('WE 10 Nov'!M183+'WE 17 Nov'!M183+'WE 24 Nov'!M183+'WE 01 Dec'!M183+'WE 08 Dec'!M183+'WE 15 Dec'!M183+'WE 22 Dec'!M183+'WE 29 Dec'!M183+'WE 05 Jan'!M183+'WE 12 Jan'!M183+'WE 19 Jan'!M183+'WE 26 Jan'!M183+'WE 2 Feb'!M183+'WE 9 Feb'!M183+'WE 16 Feb'!M183)</f>
        <v>14.274410238715083</v>
      </c>
      <c r="E166" s="62">
        <f t="shared" si="5"/>
        <v>0.95162734924767223</v>
      </c>
    </row>
    <row r="167" spans="1:5">
      <c r="A167" t="str">
        <f>'WE 10 Nov'!E184</f>
        <v>North West London Hospitals NHS Trust</v>
      </c>
      <c r="B167" s="61">
        <f xml:space="preserve"> SUM('WE 10 Nov'!F184+'WE 17 Nov'!F184+'WE 24 Nov'!F184+'WE 01 Dec'!F184+'WE 08 Dec'!F184+'WE 15 Dec'!F184+'WE 22 Dec'!F184+'WE 29 Dec'!F184+'WE 05 Jan'!F184+'WE 12 Jan'!F184+'WE 19 Jan'!F184+'WE 26 Jan'!F184+'WE 2 Feb'!F184+'WE 9 Feb'!F184+'WE 16 Feb'!F184)</f>
        <v>28775</v>
      </c>
      <c r="C167" s="61">
        <f t="shared" si="4"/>
        <v>1918.3333333333333</v>
      </c>
      <c r="D167" s="60">
        <f xml:space="preserve"> SUM('WE 10 Nov'!M184+'WE 17 Nov'!M184+'WE 24 Nov'!M184+'WE 01 Dec'!M184+'WE 08 Dec'!M184+'WE 15 Dec'!M184+'WE 22 Dec'!M184+'WE 29 Dec'!M184+'WE 05 Jan'!M184+'WE 12 Jan'!M184+'WE 19 Jan'!M184+'WE 26 Jan'!M184+'WE 2 Feb'!M184+'WE 9 Feb'!M184+'WE 16 Feb'!M184)</f>
        <v>13.098739826086488</v>
      </c>
      <c r="E167" s="62">
        <f t="shared" si="5"/>
        <v>0.87324932173909919</v>
      </c>
    </row>
    <row r="168" spans="1:5">
      <c r="A168" t="str">
        <f>'WE 10 Nov'!E185</f>
        <v>Orchard Village Walk-In-Centre</v>
      </c>
      <c r="B168" s="61">
        <f xml:space="preserve"> SUM('WE 10 Nov'!F185+'WE 17 Nov'!F185+'WE 24 Nov'!F185+'WE 01 Dec'!F185+'WE 08 Dec'!F185+'WE 15 Dec'!F185+'WE 22 Dec'!F185+'WE 29 Dec'!F185+'WE 05 Jan'!F185+'WE 12 Jan'!F185+'WE 19 Jan'!F185+'WE 26 Jan'!F185+'WE 2 Feb'!F185+'WE 9 Feb'!F185+'WE 16 Feb'!F185)</f>
        <v>0</v>
      </c>
      <c r="C168" s="61">
        <f t="shared" si="4"/>
        <v>0</v>
      </c>
      <c r="D168" s="60" t="e">
        <f xml:space="preserve"> SUM('WE 10 Nov'!M185+'WE 17 Nov'!M185+'WE 24 Nov'!M185+'WE 01 Dec'!M185+'WE 08 Dec'!M185+'WE 15 Dec'!M185+'WE 22 Dec'!M185+'WE 29 Dec'!M185+'WE 05 Jan'!M185+'WE 12 Jan'!M185+'WE 19 Jan'!M185+'WE 26 Jan'!M185+'WE 2 Feb'!M185+'WE 9 Feb'!M185+'WE 16 Feb'!M185)</f>
        <v>#VALUE!</v>
      </c>
      <c r="E168" s="62" t="e">
        <f t="shared" si="5"/>
        <v>#VALUE!</v>
      </c>
    </row>
    <row r="169" spans="1:5">
      <c r="A169" t="str">
        <f>'WE 10 Nov'!E186</f>
        <v>Orient Practice</v>
      </c>
      <c r="B169" s="61">
        <f xml:space="preserve"> SUM('WE 10 Nov'!F186+'WE 17 Nov'!F186+'WE 24 Nov'!F186+'WE 01 Dec'!F186+'WE 08 Dec'!F186+'WE 15 Dec'!F186+'WE 22 Dec'!F186+'WE 29 Dec'!F186+'WE 05 Jan'!F186+'WE 12 Jan'!F186+'WE 19 Jan'!F186+'WE 26 Jan'!F186+'WE 2 Feb'!F186+'WE 9 Feb'!F186+'WE 16 Feb'!F186)</f>
        <v>0</v>
      </c>
      <c r="C169" s="61">
        <f t="shared" si="4"/>
        <v>0</v>
      </c>
      <c r="D169" s="60" t="e">
        <f xml:space="preserve"> SUM('WE 10 Nov'!M186+'WE 17 Nov'!M186+'WE 24 Nov'!M186+'WE 01 Dec'!M186+'WE 08 Dec'!M186+'WE 15 Dec'!M186+'WE 22 Dec'!M186+'WE 29 Dec'!M186+'WE 05 Jan'!M186+'WE 12 Jan'!M186+'WE 19 Jan'!M186+'WE 26 Jan'!M186+'WE 2 Feb'!M186+'WE 9 Feb'!M186+'WE 16 Feb'!M186)</f>
        <v>#VALUE!</v>
      </c>
      <c r="E169" s="62" t="e">
        <f t="shared" si="5"/>
        <v>#VALUE!</v>
      </c>
    </row>
    <row r="170" spans="1:5">
      <c r="A170" t="str">
        <f>'WE 10 Nov'!E187</f>
        <v>Oxleas NHS Foundation Trust</v>
      </c>
      <c r="B170" s="61">
        <f xml:space="preserve"> SUM('WE 10 Nov'!F187+'WE 17 Nov'!F187+'WE 24 Nov'!F187+'WE 01 Dec'!F187+'WE 08 Dec'!F187+'WE 15 Dec'!F187+'WE 22 Dec'!F187+'WE 29 Dec'!F187+'WE 05 Jan'!F187+'WE 12 Jan'!F187+'WE 19 Jan'!F187+'WE 26 Jan'!F187+'WE 2 Feb'!F187+'WE 9 Feb'!F187+'WE 16 Feb'!F187)</f>
        <v>0</v>
      </c>
      <c r="C170" s="61">
        <f t="shared" si="4"/>
        <v>0</v>
      </c>
      <c r="D170" s="60" t="e">
        <f xml:space="preserve"> SUM('WE 10 Nov'!M187+'WE 17 Nov'!M187+'WE 24 Nov'!M187+'WE 01 Dec'!M187+'WE 08 Dec'!M187+'WE 15 Dec'!M187+'WE 22 Dec'!M187+'WE 29 Dec'!M187+'WE 05 Jan'!M187+'WE 12 Jan'!M187+'WE 19 Jan'!M187+'WE 26 Jan'!M187+'WE 2 Feb'!M187+'WE 9 Feb'!M187+'WE 16 Feb'!M187)</f>
        <v>#VALUE!</v>
      </c>
      <c r="E170" s="62" t="e">
        <f t="shared" si="5"/>
        <v>#VALUE!</v>
      </c>
    </row>
    <row r="171" spans="1:5">
      <c r="A171" t="str">
        <f>'WE 10 Nov'!E188</f>
        <v>Royal Brompton &amp; Harefield NHS Foundation Trust</v>
      </c>
      <c r="B171" s="61">
        <f xml:space="preserve"> SUM('WE 10 Nov'!F188+'WE 17 Nov'!F188+'WE 24 Nov'!F188+'WE 01 Dec'!F188+'WE 08 Dec'!F188+'WE 15 Dec'!F188+'WE 22 Dec'!F188+'WE 29 Dec'!F188+'WE 05 Jan'!F188+'WE 12 Jan'!F188+'WE 19 Jan'!F188+'WE 26 Jan'!F188+'WE 2 Feb'!F188+'WE 9 Feb'!F188+'WE 16 Feb'!F188)</f>
        <v>0</v>
      </c>
      <c r="C171" s="61">
        <f t="shared" si="4"/>
        <v>0</v>
      </c>
      <c r="D171" s="60" t="e">
        <f xml:space="preserve"> SUM('WE 10 Nov'!M188+'WE 17 Nov'!M188+'WE 24 Nov'!M188+'WE 01 Dec'!M188+'WE 08 Dec'!M188+'WE 15 Dec'!M188+'WE 22 Dec'!M188+'WE 29 Dec'!M188+'WE 05 Jan'!M188+'WE 12 Jan'!M188+'WE 19 Jan'!M188+'WE 26 Jan'!M188+'WE 2 Feb'!M188+'WE 9 Feb'!M188+'WE 16 Feb'!M188)</f>
        <v>#VALUE!</v>
      </c>
      <c r="E171" s="62" t="e">
        <f t="shared" si="5"/>
        <v>#VALUE!</v>
      </c>
    </row>
    <row r="172" spans="1:5">
      <c r="A172" t="str">
        <f>'WE 10 Nov'!E189</f>
        <v>Royal Free London NHS Foundation Trust</v>
      </c>
      <c r="B172" s="61">
        <f xml:space="preserve"> SUM('WE 10 Nov'!F189+'WE 17 Nov'!F189+'WE 24 Nov'!F189+'WE 01 Dec'!F189+'WE 08 Dec'!F189+'WE 15 Dec'!F189+'WE 22 Dec'!F189+'WE 29 Dec'!F189+'WE 05 Jan'!F189+'WE 12 Jan'!F189+'WE 19 Jan'!F189+'WE 26 Jan'!F189+'WE 2 Feb'!F189+'WE 9 Feb'!F189+'WE 16 Feb'!F189)</f>
        <v>26489</v>
      </c>
      <c r="C172" s="61">
        <f t="shared" si="4"/>
        <v>1765.9333333333334</v>
      </c>
      <c r="D172" s="60">
        <f xml:space="preserve"> SUM('WE 10 Nov'!M189+'WE 17 Nov'!M189+'WE 24 Nov'!M189+'WE 01 Dec'!M189+'WE 08 Dec'!M189+'WE 15 Dec'!M189+'WE 22 Dec'!M189+'WE 29 Dec'!M189+'WE 05 Jan'!M189+'WE 12 Jan'!M189+'WE 19 Jan'!M189+'WE 26 Jan'!M189+'WE 2 Feb'!M189+'WE 9 Feb'!M189+'WE 16 Feb'!M189)</f>
        <v>14.428634925112195</v>
      </c>
      <c r="E172" s="62">
        <f t="shared" si="5"/>
        <v>0.96190899500747973</v>
      </c>
    </row>
    <row r="173" spans="1:5">
      <c r="A173" t="str">
        <f>'WE 10 Nov'!E190</f>
        <v>Royal National Orthopaedic Hospital NHS Trust</v>
      </c>
      <c r="B173" s="61">
        <f xml:space="preserve"> SUM('WE 10 Nov'!F190+'WE 17 Nov'!F190+'WE 24 Nov'!F190+'WE 01 Dec'!F190+'WE 08 Dec'!F190+'WE 15 Dec'!F190+'WE 22 Dec'!F190+'WE 29 Dec'!F190+'WE 05 Jan'!F190+'WE 12 Jan'!F190+'WE 19 Jan'!F190+'WE 26 Jan'!F190+'WE 2 Feb'!F190+'WE 9 Feb'!F190+'WE 16 Feb'!F190)</f>
        <v>0</v>
      </c>
      <c r="C173" s="61">
        <f t="shared" si="4"/>
        <v>0</v>
      </c>
      <c r="D173" s="60" t="e">
        <f xml:space="preserve"> SUM('WE 10 Nov'!M190+'WE 17 Nov'!M190+'WE 24 Nov'!M190+'WE 01 Dec'!M190+'WE 08 Dec'!M190+'WE 15 Dec'!M190+'WE 22 Dec'!M190+'WE 29 Dec'!M190+'WE 05 Jan'!M190+'WE 12 Jan'!M190+'WE 19 Jan'!M190+'WE 26 Jan'!M190+'WE 2 Feb'!M190+'WE 9 Feb'!M190+'WE 16 Feb'!M190)</f>
        <v>#VALUE!</v>
      </c>
      <c r="E173" s="62" t="e">
        <f t="shared" si="5"/>
        <v>#VALUE!</v>
      </c>
    </row>
    <row r="174" spans="1:5">
      <c r="A174" t="str">
        <f>'WE 10 Nov'!E191</f>
        <v>St Andrews Walk-In Centre</v>
      </c>
      <c r="B174" s="61">
        <f xml:space="preserve"> SUM('WE 10 Nov'!F191+'WE 17 Nov'!F191+'WE 24 Nov'!F191+'WE 01 Dec'!F191+'WE 08 Dec'!F191+'WE 15 Dec'!F191+'WE 22 Dec'!F191+'WE 29 Dec'!F191+'WE 05 Jan'!F191+'WE 12 Jan'!F191+'WE 19 Jan'!F191+'WE 26 Jan'!F191+'WE 2 Feb'!F191+'WE 9 Feb'!F191+'WE 16 Feb'!F191)</f>
        <v>0</v>
      </c>
      <c r="C174" s="61">
        <f t="shared" si="4"/>
        <v>0</v>
      </c>
      <c r="D174" s="60" t="e">
        <f xml:space="preserve"> SUM('WE 10 Nov'!M191+'WE 17 Nov'!M191+'WE 24 Nov'!M191+'WE 01 Dec'!M191+'WE 08 Dec'!M191+'WE 15 Dec'!M191+'WE 22 Dec'!M191+'WE 29 Dec'!M191+'WE 05 Jan'!M191+'WE 12 Jan'!M191+'WE 19 Jan'!M191+'WE 26 Jan'!M191+'WE 2 Feb'!M191+'WE 9 Feb'!M191+'WE 16 Feb'!M191)</f>
        <v>#VALUE!</v>
      </c>
      <c r="E174" s="62" t="e">
        <f t="shared" si="5"/>
        <v>#VALUE!</v>
      </c>
    </row>
    <row r="175" spans="1:5">
      <c r="A175" t="str">
        <f>'WE 10 Nov'!E192</f>
        <v>St George's Healthcare NHS Trust</v>
      </c>
      <c r="B175" s="61">
        <f xml:space="preserve"> SUM('WE 10 Nov'!F192+'WE 17 Nov'!F192+'WE 24 Nov'!F192+'WE 01 Dec'!F192+'WE 08 Dec'!F192+'WE 15 Dec'!F192+'WE 22 Dec'!F192+'WE 29 Dec'!F192+'WE 05 Jan'!F192+'WE 12 Jan'!F192+'WE 19 Jan'!F192+'WE 26 Jan'!F192+'WE 2 Feb'!F192+'WE 9 Feb'!F192+'WE 16 Feb'!F192)</f>
        <v>36302</v>
      </c>
      <c r="C175" s="61">
        <f t="shared" si="4"/>
        <v>2420.1333333333332</v>
      </c>
      <c r="D175" s="60">
        <f xml:space="preserve"> SUM('WE 10 Nov'!M192+'WE 17 Nov'!M192+'WE 24 Nov'!M192+'WE 01 Dec'!M192+'WE 08 Dec'!M192+'WE 15 Dec'!M192+'WE 22 Dec'!M192+'WE 29 Dec'!M192+'WE 05 Jan'!M192+'WE 12 Jan'!M192+'WE 19 Jan'!M192+'WE 26 Jan'!M192+'WE 2 Feb'!M192+'WE 9 Feb'!M192+'WE 16 Feb'!M192)</f>
        <v>14.068354837922925</v>
      </c>
      <c r="E175" s="62">
        <f t="shared" si="5"/>
        <v>0.93789032252819504</v>
      </c>
    </row>
    <row r="176" spans="1:5">
      <c r="A176" t="str">
        <f>'WE 10 Nov'!E193</f>
        <v>The Barkantine Practice</v>
      </c>
      <c r="B176" s="61">
        <f xml:space="preserve"> SUM('WE 10 Nov'!F193+'WE 17 Nov'!F193+'WE 24 Nov'!F193+'WE 01 Dec'!F193+'WE 08 Dec'!F193+'WE 15 Dec'!F193+'WE 22 Dec'!F193+'WE 29 Dec'!F193+'WE 05 Jan'!F193+'WE 12 Jan'!F193+'WE 19 Jan'!F193+'WE 26 Jan'!F193+'WE 2 Feb'!F193+'WE 9 Feb'!F193+'WE 16 Feb'!F193)</f>
        <v>0</v>
      </c>
      <c r="C176" s="61">
        <f t="shared" si="4"/>
        <v>0</v>
      </c>
      <c r="D176" s="60" t="e">
        <f xml:space="preserve"> SUM('WE 10 Nov'!M193+'WE 17 Nov'!M193+'WE 24 Nov'!M193+'WE 01 Dec'!M193+'WE 08 Dec'!M193+'WE 15 Dec'!M193+'WE 22 Dec'!M193+'WE 29 Dec'!M193+'WE 05 Jan'!M193+'WE 12 Jan'!M193+'WE 19 Jan'!M193+'WE 26 Jan'!M193+'WE 2 Feb'!M193+'WE 9 Feb'!M193+'WE 16 Feb'!M193)</f>
        <v>#VALUE!</v>
      </c>
      <c r="E176" s="62" t="e">
        <f t="shared" si="5"/>
        <v>#VALUE!</v>
      </c>
    </row>
    <row r="177" spans="1:5">
      <c r="A177" t="str">
        <f>'WE 10 Nov'!E194</f>
        <v>The Hillingdon Hospitals NHS Foundation Trust</v>
      </c>
      <c r="B177" s="61">
        <f xml:space="preserve"> SUM('WE 10 Nov'!F194+'WE 17 Nov'!F194+'WE 24 Nov'!F194+'WE 01 Dec'!F194+'WE 08 Dec'!F194+'WE 15 Dec'!F194+'WE 22 Dec'!F194+'WE 29 Dec'!F194+'WE 05 Jan'!F194+'WE 12 Jan'!F194+'WE 19 Jan'!F194+'WE 26 Jan'!F194+'WE 2 Feb'!F194+'WE 9 Feb'!F194+'WE 16 Feb'!F194)</f>
        <v>15598</v>
      </c>
      <c r="C177" s="61">
        <f t="shared" si="4"/>
        <v>1039.8666666666666</v>
      </c>
      <c r="D177" s="60">
        <f xml:space="preserve"> SUM('WE 10 Nov'!M194+'WE 17 Nov'!M194+'WE 24 Nov'!M194+'WE 01 Dec'!M194+'WE 08 Dec'!M194+'WE 15 Dec'!M194+'WE 22 Dec'!M194+'WE 29 Dec'!M194+'WE 05 Jan'!M194+'WE 12 Jan'!M194+'WE 19 Jan'!M194+'WE 26 Jan'!M194+'WE 2 Feb'!M194+'WE 9 Feb'!M194+'WE 16 Feb'!M194)</f>
        <v>13.493294243611802</v>
      </c>
      <c r="E177" s="62">
        <f t="shared" si="5"/>
        <v>0.89955294957412013</v>
      </c>
    </row>
    <row r="178" spans="1:5">
      <c r="A178" t="str">
        <f>'WE 10 Nov'!E195</f>
        <v>The Practice Loxford</v>
      </c>
      <c r="B178" s="61">
        <f xml:space="preserve"> SUM('WE 10 Nov'!F195+'WE 17 Nov'!F195+'WE 24 Nov'!F195+'WE 01 Dec'!F195+'WE 08 Dec'!F195+'WE 15 Dec'!F195+'WE 22 Dec'!F195+'WE 29 Dec'!F195+'WE 05 Jan'!F195+'WE 12 Jan'!F195+'WE 19 Jan'!F195+'WE 26 Jan'!F195+'WE 2 Feb'!F195+'WE 9 Feb'!F195+'WE 16 Feb'!F195)</f>
        <v>0</v>
      </c>
      <c r="C178" s="61">
        <f t="shared" si="4"/>
        <v>0</v>
      </c>
      <c r="D178" s="60" t="e">
        <f xml:space="preserve"> SUM('WE 10 Nov'!M195+'WE 17 Nov'!M195+'WE 24 Nov'!M195+'WE 01 Dec'!M195+'WE 08 Dec'!M195+'WE 15 Dec'!M195+'WE 22 Dec'!M195+'WE 29 Dec'!M195+'WE 05 Jan'!M195+'WE 12 Jan'!M195+'WE 19 Jan'!M195+'WE 26 Jan'!M195+'WE 2 Feb'!M195+'WE 9 Feb'!M195+'WE 16 Feb'!M195)</f>
        <v>#VALUE!</v>
      </c>
      <c r="E178" s="62" t="e">
        <f t="shared" si="5"/>
        <v>#VALUE!</v>
      </c>
    </row>
    <row r="179" spans="1:5">
      <c r="A179" t="str">
        <f>'WE 10 Nov'!E196</f>
        <v>The Ridgeway Surgery</v>
      </c>
      <c r="B179" s="61">
        <f xml:space="preserve"> SUM('WE 10 Nov'!F196+'WE 17 Nov'!F196+'WE 24 Nov'!F196+'WE 01 Dec'!F196+'WE 08 Dec'!F196+'WE 15 Dec'!F196+'WE 22 Dec'!F196+'WE 29 Dec'!F196+'WE 05 Jan'!F196+'WE 12 Jan'!F196+'WE 19 Jan'!F196+'WE 26 Jan'!F196+'WE 2 Feb'!F196+'WE 9 Feb'!F196+'WE 16 Feb'!F196)</f>
        <v>0</v>
      </c>
      <c r="C179" s="61">
        <f t="shared" si="4"/>
        <v>0</v>
      </c>
      <c r="D179" s="60" t="e">
        <f xml:space="preserve"> SUM('WE 10 Nov'!M196+'WE 17 Nov'!M196+'WE 24 Nov'!M196+'WE 01 Dec'!M196+'WE 08 Dec'!M196+'WE 15 Dec'!M196+'WE 22 Dec'!M196+'WE 29 Dec'!M196+'WE 05 Jan'!M196+'WE 12 Jan'!M196+'WE 19 Jan'!M196+'WE 26 Jan'!M196+'WE 2 Feb'!M196+'WE 9 Feb'!M196+'WE 16 Feb'!M196)</f>
        <v>#VALUE!</v>
      </c>
      <c r="E179" s="62" t="e">
        <f t="shared" si="5"/>
        <v>#VALUE!</v>
      </c>
    </row>
    <row r="180" spans="1:5">
      <c r="A180" t="str">
        <f>'WE 10 Nov'!E197</f>
        <v>The Whittington Hospital NHS Trust</v>
      </c>
      <c r="B180" s="61">
        <f xml:space="preserve"> SUM('WE 10 Nov'!F197+'WE 17 Nov'!F197+'WE 24 Nov'!F197+'WE 01 Dec'!F197+'WE 08 Dec'!F197+'WE 15 Dec'!F197+'WE 22 Dec'!F197+'WE 29 Dec'!F197+'WE 05 Jan'!F197+'WE 12 Jan'!F197+'WE 19 Jan'!F197+'WE 26 Jan'!F197+'WE 2 Feb'!F197+'WE 9 Feb'!F197+'WE 16 Feb'!F197)</f>
        <v>26096</v>
      </c>
      <c r="C180" s="61">
        <f t="shared" si="4"/>
        <v>1739.7333333333333</v>
      </c>
      <c r="D180" s="60">
        <f xml:space="preserve"> SUM('WE 10 Nov'!M197+'WE 17 Nov'!M197+'WE 24 Nov'!M197+'WE 01 Dec'!M197+'WE 08 Dec'!M197+'WE 15 Dec'!M197+'WE 22 Dec'!M197+'WE 29 Dec'!M197+'WE 05 Jan'!M197+'WE 12 Jan'!M197+'WE 19 Jan'!M197+'WE 26 Jan'!M197+'WE 2 Feb'!M197+'WE 9 Feb'!M197+'WE 16 Feb'!M197)</f>
        <v>14.416754713715287</v>
      </c>
      <c r="E180" s="62">
        <f t="shared" si="5"/>
        <v>0.96111698091435249</v>
      </c>
    </row>
    <row r="181" spans="1:5">
      <c r="A181" t="str">
        <f>'WE 10 Nov'!E198</f>
        <v>Tollgate Lodge Medical Centre</v>
      </c>
      <c r="B181" s="61">
        <f xml:space="preserve"> SUM('WE 10 Nov'!F198+'WE 17 Nov'!F198+'WE 24 Nov'!F198+'WE 01 Dec'!F198+'WE 08 Dec'!F198+'WE 15 Dec'!F198+'WE 22 Dec'!F198+'WE 29 Dec'!F198+'WE 05 Jan'!F198+'WE 12 Jan'!F198+'WE 19 Jan'!F198+'WE 26 Jan'!F198+'WE 2 Feb'!F198+'WE 9 Feb'!F198+'WE 16 Feb'!F198)</f>
        <v>0</v>
      </c>
      <c r="C181" s="61">
        <f t="shared" si="4"/>
        <v>0</v>
      </c>
      <c r="D181" s="60" t="e">
        <f xml:space="preserve"> SUM('WE 10 Nov'!M198+'WE 17 Nov'!M198+'WE 24 Nov'!M198+'WE 01 Dec'!M198+'WE 08 Dec'!M198+'WE 15 Dec'!M198+'WE 22 Dec'!M198+'WE 29 Dec'!M198+'WE 05 Jan'!M198+'WE 12 Jan'!M198+'WE 19 Jan'!M198+'WE 26 Jan'!M198+'WE 2 Feb'!M198+'WE 9 Feb'!M198+'WE 16 Feb'!M198)</f>
        <v>#VALUE!</v>
      </c>
      <c r="E181" s="62" t="e">
        <f t="shared" si="5"/>
        <v>#VALUE!</v>
      </c>
    </row>
    <row r="182" spans="1:5">
      <c r="A182" t="str">
        <f>'WE 10 Nov'!E199</f>
        <v>University College London Hospitals NHS Foundation Trust</v>
      </c>
      <c r="B182" s="61">
        <f xml:space="preserve"> SUM('WE 10 Nov'!F199+'WE 17 Nov'!F199+'WE 24 Nov'!F199+'WE 01 Dec'!F199+'WE 08 Dec'!F199+'WE 15 Dec'!F199+'WE 22 Dec'!F199+'WE 29 Dec'!F199+'WE 05 Jan'!F199+'WE 12 Jan'!F199+'WE 19 Jan'!F199+'WE 26 Jan'!F199+'WE 2 Feb'!F199+'WE 9 Feb'!F199+'WE 16 Feb'!F199)</f>
        <v>35093</v>
      </c>
      <c r="C182" s="61">
        <f t="shared" si="4"/>
        <v>2339.5333333333333</v>
      </c>
      <c r="D182" s="60">
        <f xml:space="preserve"> SUM('WE 10 Nov'!M199+'WE 17 Nov'!M199+'WE 24 Nov'!M199+'WE 01 Dec'!M199+'WE 08 Dec'!M199+'WE 15 Dec'!M199+'WE 22 Dec'!M199+'WE 29 Dec'!M199+'WE 05 Jan'!M199+'WE 12 Jan'!M199+'WE 19 Jan'!M199+'WE 26 Jan'!M199+'WE 2 Feb'!M199+'WE 9 Feb'!M199+'WE 16 Feb'!M199)</f>
        <v>14.116125675823351</v>
      </c>
      <c r="E182" s="62">
        <f t="shared" si="5"/>
        <v>0.94107504505489004</v>
      </c>
    </row>
    <row r="183" spans="1:5">
      <c r="A183" t="str">
        <f>'WE 10 Nov'!E200</f>
        <v>Virgin Care Services Ltd</v>
      </c>
      <c r="B183" s="61">
        <f xml:space="preserve"> SUM('WE 10 Nov'!F200+'WE 17 Nov'!F200+'WE 24 Nov'!F200+'WE 01 Dec'!F200+'WE 08 Dec'!F200+'WE 15 Dec'!F200+'WE 22 Dec'!F200+'WE 29 Dec'!F200+'WE 05 Jan'!F200+'WE 12 Jan'!F200+'WE 19 Jan'!F200+'WE 26 Jan'!F200+'WE 2 Feb'!F200+'WE 9 Feb'!F200+'WE 16 Feb'!F200)</f>
        <v>0</v>
      </c>
      <c r="C183" s="61">
        <f t="shared" si="4"/>
        <v>0</v>
      </c>
      <c r="D183" s="60" t="e">
        <f xml:space="preserve"> SUM('WE 10 Nov'!M200+'WE 17 Nov'!M200+'WE 24 Nov'!M200+'WE 01 Dec'!M200+'WE 08 Dec'!M200+'WE 15 Dec'!M200+'WE 22 Dec'!M200+'WE 29 Dec'!M200+'WE 05 Jan'!M200+'WE 12 Jan'!M200+'WE 19 Jan'!M200+'WE 26 Jan'!M200+'WE 2 Feb'!M200+'WE 9 Feb'!M200+'WE 16 Feb'!M200)</f>
        <v>#VALUE!</v>
      </c>
      <c r="E183" s="62" t="e">
        <f t="shared" si="5"/>
        <v>#VALUE!</v>
      </c>
    </row>
    <row r="184" spans="1:5">
      <c r="A184" t="str">
        <f>'WE 10 Nov'!E201</f>
        <v>Waldron - Hurley Unregistered Practice</v>
      </c>
      <c r="B184" s="61">
        <f xml:space="preserve"> SUM('WE 10 Nov'!F201+'WE 17 Nov'!F201+'WE 24 Nov'!F201+'WE 01 Dec'!F201+'WE 08 Dec'!F201+'WE 15 Dec'!F201+'WE 22 Dec'!F201+'WE 29 Dec'!F201+'WE 05 Jan'!F201+'WE 12 Jan'!F201+'WE 19 Jan'!F201+'WE 26 Jan'!F201+'WE 2 Feb'!F201+'WE 9 Feb'!F201+'WE 16 Feb'!F201)</f>
        <v>0</v>
      </c>
      <c r="C184" s="61">
        <f t="shared" si="4"/>
        <v>0</v>
      </c>
      <c r="D184" s="60" t="e">
        <f xml:space="preserve"> SUM('WE 10 Nov'!M201+'WE 17 Nov'!M201+'WE 24 Nov'!M201+'WE 01 Dec'!M201+'WE 08 Dec'!M201+'WE 15 Dec'!M201+'WE 22 Dec'!M201+'WE 29 Dec'!M201+'WE 05 Jan'!M201+'WE 12 Jan'!M201+'WE 19 Jan'!M201+'WE 26 Jan'!M201+'WE 2 Feb'!M201+'WE 9 Feb'!M201+'WE 16 Feb'!M201)</f>
        <v>#VALUE!</v>
      </c>
      <c r="E184" s="62" t="e">
        <f t="shared" si="5"/>
        <v>#VALUE!</v>
      </c>
    </row>
    <row r="185" spans="1:5">
      <c r="A185" t="str">
        <f>'WE 10 Nov'!E202</f>
        <v>West Middlesex University Hospital NHS Trust</v>
      </c>
      <c r="B185" s="61">
        <f xml:space="preserve"> SUM('WE 10 Nov'!F202+'WE 17 Nov'!F202+'WE 24 Nov'!F202+'WE 01 Dec'!F202+'WE 08 Dec'!F202+'WE 15 Dec'!F202+'WE 22 Dec'!F202+'WE 29 Dec'!F202+'WE 05 Jan'!F202+'WE 12 Jan'!F202+'WE 19 Jan'!F202+'WE 26 Jan'!F202+'WE 2 Feb'!F202+'WE 9 Feb'!F202+'WE 16 Feb'!F202)</f>
        <v>16847</v>
      </c>
      <c r="C185" s="61">
        <f t="shared" si="4"/>
        <v>1123.1333333333334</v>
      </c>
      <c r="D185" s="60">
        <f xml:space="preserve"> SUM('WE 10 Nov'!M202+'WE 17 Nov'!M202+'WE 24 Nov'!M202+'WE 01 Dec'!M202+'WE 08 Dec'!M202+'WE 15 Dec'!M202+'WE 22 Dec'!M202+'WE 29 Dec'!M202+'WE 05 Jan'!M202+'WE 12 Jan'!M202+'WE 19 Jan'!M202+'WE 26 Jan'!M202+'WE 2 Feb'!M202+'WE 9 Feb'!M202+'WE 16 Feb'!M202)</f>
        <v>14.022852983956849</v>
      </c>
      <c r="E185" s="62">
        <f t="shared" si="5"/>
        <v>0.93485686559712322</v>
      </c>
    </row>
    <row r="186" spans="1:5">
      <c r="A186" t="str">
        <f>'WE 10 Nov'!E203</f>
        <v>Aintree University Hospital NHS Foundation Trust</v>
      </c>
      <c r="B186" s="61">
        <f xml:space="preserve"> SUM('WE 10 Nov'!F203+'WE 17 Nov'!F203+'WE 24 Nov'!F203+'WE 01 Dec'!F203+'WE 08 Dec'!F203+'WE 15 Dec'!F203+'WE 22 Dec'!F203+'WE 29 Dec'!F203+'WE 05 Jan'!F203+'WE 12 Jan'!F203+'WE 19 Jan'!F203+'WE 26 Jan'!F203+'WE 2 Feb'!F203+'WE 9 Feb'!F203+'WE 16 Feb'!F203)</f>
        <v>22247</v>
      </c>
      <c r="C186" s="61">
        <f t="shared" si="4"/>
        <v>1483.1333333333334</v>
      </c>
      <c r="D186" s="60">
        <f xml:space="preserve"> SUM('WE 10 Nov'!M203+'WE 17 Nov'!M203+'WE 24 Nov'!M203+'WE 01 Dec'!M203+'WE 08 Dec'!M203+'WE 15 Dec'!M203+'WE 22 Dec'!M203+'WE 29 Dec'!M203+'WE 05 Jan'!M203+'WE 12 Jan'!M203+'WE 19 Jan'!M203+'WE 26 Jan'!M203+'WE 2 Feb'!M203+'WE 9 Feb'!M203+'WE 16 Feb'!M203)</f>
        <v>14.120457621636715</v>
      </c>
      <c r="E186" s="62">
        <f t="shared" si="5"/>
        <v>0.94136384144244767</v>
      </c>
    </row>
    <row r="187" spans="1:5">
      <c r="A187" t="str">
        <f>'WE 10 Nov'!E204</f>
        <v>Alder Hey Children's NHS Foundation Trust</v>
      </c>
      <c r="B187" s="61">
        <f xml:space="preserve"> SUM('WE 10 Nov'!F204+'WE 17 Nov'!F204+'WE 24 Nov'!F204+'WE 01 Dec'!F204+'WE 08 Dec'!F204+'WE 15 Dec'!F204+'WE 22 Dec'!F204+'WE 29 Dec'!F204+'WE 05 Jan'!F204+'WE 12 Jan'!F204+'WE 19 Jan'!F204+'WE 26 Jan'!F204+'WE 2 Feb'!F204+'WE 9 Feb'!F204+'WE 16 Feb'!F204)</f>
        <v>16579</v>
      </c>
      <c r="C187" s="61">
        <f t="shared" si="4"/>
        <v>1105.2666666666667</v>
      </c>
      <c r="D187" s="60">
        <f xml:space="preserve"> SUM('WE 10 Nov'!M204+'WE 17 Nov'!M204+'WE 24 Nov'!M204+'WE 01 Dec'!M204+'WE 08 Dec'!M204+'WE 15 Dec'!M204+'WE 22 Dec'!M204+'WE 29 Dec'!M204+'WE 05 Jan'!M204+'WE 12 Jan'!M204+'WE 19 Jan'!M204+'WE 26 Jan'!M204+'WE 2 Feb'!M204+'WE 9 Feb'!M204+'WE 16 Feb'!M204)</f>
        <v>14.685537130276998</v>
      </c>
      <c r="E187" s="62">
        <f t="shared" si="5"/>
        <v>0.97903580868513318</v>
      </c>
    </row>
    <row r="188" spans="1:5">
      <c r="A188" t="str">
        <f>'WE 10 Nov'!E205</f>
        <v>Liverpool Community Health NHS Trust</v>
      </c>
      <c r="B188" s="61">
        <f xml:space="preserve"> SUM('WE 10 Nov'!F205+'WE 17 Nov'!F205+'WE 24 Nov'!F205+'WE 01 Dec'!F205+'WE 08 Dec'!F205+'WE 15 Dec'!F205+'WE 22 Dec'!F205+'WE 29 Dec'!F205+'WE 05 Jan'!F205+'WE 12 Jan'!F205+'WE 19 Jan'!F205+'WE 26 Jan'!F205+'WE 2 Feb'!F205+'WE 9 Feb'!F205+'WE 16 Feb'!F205)</f>
        <v>0</v>
      </c>
      <c r="C188" s="61">
        <f t="shared" si="4"/>
        <v>0</v>
      </c>
      <c r="D188" s="60" t="e">
        <f xml:space="preserve"> SUM('WE 10 Nov'!M205+'WE 17 Nov'!M205+'WE 24 Nov'!M205+'WE 01 Dec'!M205+'WE 08 Dec'!M205+'WE 15 Dec'!M205+'WE 22 Dec'!M205+'WE 29 Dec'!M205+'WE 05 Jan'!M205+'WE 12 Jan'!M205+'WE 19 Jan'!M205+'WE 26 Jan'!M205+'WE 2 Feb'!M205+'WE 9 Feb'!M205+'WE 16 Feb'!M205)</f>
        <v>#VALUE!</v>
      </c>
      <c r="E188" s="62" t="e">
        <f t="shared" si="5"/>
        <v>#VALUE!</v>
      </c>
    </row>
    <row r="189" spans="1:5">
      <c r="A189" t="str">
        <f>'WE 10 Nov'!E206</f>
        <v>Liverpool Heart And Chest Hospital NHS Foundation Trust</v>
      </c>
      <c r="B189" s="61">
        <f xml:space="preserve"> SUM('WE 10 Nov'!F206+'WE 17 Nov'!F206+'WE 24 Nov'!F206+'WE 01 Dec'!F206+'WE 08 Dec'!F206+'WE 15 Dec'!F206+'WE 22 Dec'!F206+'WE 29 Dec'!F206+'WE 05 Jan'!F206+'WE 12 Jan'!F206+'WE 19 Jan'!F206+'WE 26 Jan'!F206+'WE 2 Feb'!F206+'WE 9 Feb'!F206+'WE 16 Feb'!F206)</f>
        <v>0</v>
      </c>
      <c r="C189" s="61">
        <f t="shared" si="4"/>
        <v>0</v>
      </c>
      <c r="D189" s="60" t="e">
        <f xml:space="preserve"> SUM('WE 10 Nov'!M206+'WE 17 Nov'!M206+'WE 24 Nov'!M206+'WE 01 Dec'!M206+'WE 08 Dec'!M206+'WE 15 Dec'!M206+'WE 22 Dec'!M206+'WE 29 Dec'!M206+'WE 05 Jan'!M206+'WE 12 Jan'!M206+'WE 19 Jan'!M206+'WE 26 Jan'!M206+'WE 2 Feb'!M206+'WE 9 Feb'!M206+'WE 16 Feb'!M206)</f>
        <v>#VALUE!</v>
      </c>
      <c r="E189" s="62" t="e">
        <f t="shared" si="5"/>
        <v>#VALUE!</v>
      </c>
    </row>
    <row r="190" spans="1:5">
      <c r="A190" t="str">
        <f>'WE 10 Nov'!E207</f>
        <v>Liverpool Women's NHS Foundation Trust</v>
      </c>
      <c r="B190" s="61">
        <f xml:space="preserve"> SUM('WE 10 Nov'!F207+'WE 17 Nov'!F207+'WE 24 Nov'!F207+'WE 01 Dec'!F207+'WE 08 Dec'!F207+'WE 15 Dec'!F207+'WE 22 Dec'!F207+'WE 29 Dec'!F207+'WE 05 Jan'!F207+'WE 12 Jan'!F207+'WE 19 Jan'!F207+'WE 26 Jan'!F207+'WE 2 Feb'!F207+'WE 9 Feb'!F207+'WE 16 Feb'!F207)</f>
        <v>0</v>
      </c>
      <c r="C190" s="61">
        <f t="shared" si="4"/>
        <v>0</v>
      </c>
      <c r="D190" s="60" t="e">
        <f xml:space="preserve"> SUM('WE 10 Nov'!M207+'WE 17 Nov'!M207+'WE 24 Nov'!M207+'WE 01 Dec'!M207+'WE 08 Dec'!M207+'WE 15 Dec'!M207+'WE 22 Dec'!M207+'WE 29 Dec'!M207+'WE 05 Jan'!M207+'WE 12 Jan'!M207+'WE 19 Jan'!M207+'WE 26 Jan'!M207+'WE 2 Feb'!M207+'WE 9 Feb'!M207+'WE 16 Feb'!M207)</f>
        <v>#VALUE!</v>
      </c>
      <c r="E190" s="62" t="e">
        <f t="shared" si="5"/>
        <v>#VALUE!</v>
      </c>
    </row>
    <row r="191" spans="1:5">
      <c r="A191" t="str">
        <f>'WE 10 Nov'!E208</f>
        <v>Royal Liverpool And Broadgreen University Hospitals NHS Trust</v>
      </c>
      <c r="B191" s="61">
        <f xml:space="preserve"> SUM('WE 10 Nov'!F208+'WE 17 Nov'!F208+'WE 24 Nov'!F208+'WE 01 Dec'!F208+'WE 08 Dec'!F208+'WE 15 Dec'!F208+'WE 22 Dec'!F208+'WE 29 Dec'!F208+'WE 05 Jan'!F208+'WE 12 Jan'!F208+'WE 19 Jan'!F208+'WE 26 Jan'!F208+'WE 2 Feb'!F208+'WE 9 Feb'!F208+'WE 16 Feb'!F208)</f>
        <v>24774</v>
      </c>
      <c r="C191" s="61">
        <f t="shared" si="4"/>
        <v>1651.6</v>
      </c>
      <c r="D191" s="60">
        <f xml:space="preserve"> SUM('WE 10 Nov'!M208+'WE 17 Nov'!M208+'WE 24 Nov'!M208+'WE 01 Dec'!M208+'WE 08 Dec'!M208+'WE 15 Dec'!M208+'WE 22 Dec'!M208+'WE 29 Dec'!M208+'WE 05 Jan'!M208+'WE 12 Jan'!M208+'WE 19 Jan'!M208+'WE 26 Jan'!M208+'WE 2 Feb'!M208+'WE 9 Feb'!M208+'WE 16 Feb'!M208)</f>
        <v>13.679548222854347</v>
      </c>
      <c r="E191" s="62">
        <f t="shared" si="5"/>
        <v>0.91196988152362313</v>
      </c>
    </row>
    <row r="192" spans="1:5">
      <c r="A192" t="str">
        <f>'WE 10 Nov'!E209</f>
        <v>Southport And Ormskirk Hospital NHS Trust</v>
      </c>
      <c r="B192" s="61">
        <f xml:space="preserve"> SUM('WE 10 Nov'!F209+'WE 17 Nov'!F209+'WE 24 Nov'!F209+'WE 01 Dec'!F209+'WE 08 Dec'!F209+'WE 15 Dec'!F209+'WE 22 Dec'!F209+'WE 29 Dec'!F209+'WE 05 Jan'!F209+'WE 12 Jan'!F209+'WE 19 Jan'!F209+'WE 26 Jan'!F209+'WE 2 Feb'!F209+'WE 9 Feb'!F209+'WE 16 Feb'!F209)</f>
        <v>12588</v>
      </c>
      <c r="C192" s="61">
        <f t="shared" si="4"/>
        <v>839.2</v>
      </c>
      <c r="D192" s="60">
        <f xml:space="preserve"> SUM('WE 10 Nov'!M209+'WE 17 Nov'!M209+'WE 24 Nov'!M209+'WE 01 Dec'!M209+'WE 08 Dec'!M209+'WE 15 Dec'!M209+'WE 22 Dec'!M209+'WE 29 Dec'!M209+'WE 05 Jan'!M209+'WE 12 Jan'!M209+'WE 19 Jan'!M209+'WE 26 Jan'!M209+'WE 2 Feb'!M209+'WE 9 Feb'!M209+'WE 16 Feb'!M209)</f>
        <v>13.99079916252469</v>
      </c>
      <c r="E192" s="62">
        <f t="shared" si="5"/>
        <v>0.93271994416831261</v>
      </c>
    </row>
    <row r="193" spans="1:5">
      <c r="A193" t="str">
        <f>'WE 10 Nov'!E210</f>
        <v>St Helens And Knowsley Hospitals NHS Trust</v>
      </c>
      <c r="B193" s="61">
        <f xml:space="preserve"> SUM('WE 10 Nov'!F210+'WE 17 Nov'!F210+'WE 24 Nov'!F210+'WE 01 Dec'!F210+'WE 08 Dec'!F210+'WE 15 Dec'!F210+'WE 22 Dec'!F210+'WE 29 Dec'!F210+'WE 05 Jan'!F210+'WE 12 Jan'!F210+'WE 19 Jan'!F210+'WE 26 Jan'!F210+'WE 2 Feb'!F210+'WE 9 Feb'!F210+'WE 16 Feb'!F210)</f>
        <v>27402</v>
      </c>
      <c r="C193" s="61">
        <f t="shared" si="4"/>
        <v>1826.8</v>
      </c>
      <c r="D193" s="60">
        <f xml:space="preserve"> SUM('WE 10 Nov'!M210+'WE 17 Nov'!M210+'WE 24 Nov'!M210+'WE 01 Dec'!M210+'WE 08 Dec'!M210+'WE 15 Dec'!M210+'WE 22 Dec'!M210+'WE 29 Dec'!M210+'WE 05 Jan'!M210+'WE 12 Jan'!M210+'WE 19 Jan'!M210+'WE 26 Jan'!M210+'WE 2 Feb'!M210+'WE 9 Feb'!M210+'WE 16 Feb'!M210)</f>
        <v>13.914686459707436</v>
      </c>
      <c r="E193" s="62">
        <f t="shared" si="5"/>
        <v>0.9276457639804957</v>
      </c>
    </row>
    <row r="194" spans="1:5">
      <c r="A194" t="str">
        <f>'WE 10 Nov'!E211</f>
        <v>The Walton Centre NHS Foundation Trust</v>
      </c>
      <c r="B194" s="61">
        <f xml:space="preserve"> SUM('WE 10 Nov'!F211+'WE 17 Nov'!F211+'WE 24 Nov'!F211+'WE 01 Dec'!F211+'WE 08 Dec'!F211+'WE 15 Dec'!F211+'WE 22 Dec'!F211+'WE 29 Dec'!F211+'WE 05 Jan'!F211+'WE 12 Jan'!F211+'WE 19 Jan'!F211+'WE 26 Jan'!F211+'WE 2 Feb'!F211+'WE 9 Feb'!F211+'WE 16 Feb'!F211)</f>
        <v>0</v>
      </c>
      <c r="C194" s="61">
        <f t="shared" si="4"/>
        <v>0</v>
      </c>
      <c r="D194" s="60" t="e">
        <f xml:space="preserve"> SUM('WE 10 Nov'!M211+'WE 17 Nov'!M211+'WE 24 Nov'!M211+'WE 01 Dec'!M211+'WE 08 Dec'!M211+'WE 15 Dec'!M211+'WE 22 Dec'!M211+'WE 29 Dec'!M211+'WE 05 Jan'!M211+'WE 12 Jan'!M211+'WE 19 Jan'!M211+'WE 26 Jan'!M211+'WE 2 Feb'!M211+'WE 9 Feb'!M211+'WE 16 Feb'!M211)</f>
        <v>#VALUE!</v>
      </c>
      <c r="E194" s="62" t="e">
        <f t="shared" si="5"/>
        <v>#VALUE!</v>
      </c>
    </row>
    <row r="195" spans="1:5">
      <c r="A195" t="str">
        <f>'WE 10 Nov'!E212</f>
        <v>City Healthcare Partnership Cic</v>
      </c>
      <c r="B195" s="61">
        <f xml:space="preserve"> SUM('WE 10 Nov'!F212+'WE 17 Nov'!F212+'WE 24 Nov'!F212+'WE 01 Dec'!F212+'WE 08 Dec'!F212+'WE 15 Dec'!F212+'WE 22 Dec'!F212+'WE 29 Dec'!F212+'WE 05 Jan'!F212+'WE 12 Jan'!F212+'WE 19 Jan'!F212+'WE 26 Jan'!F212+'WE 2 Feb'!F212+'WE 9 Feb'!F212+'WE 16 Feb'!F212)</f>
        <v>0</v>
      </c>
      <c r="C195" s="61">
        <f t="shared" ref="C195:C252" si="6">(B195/15)</f>
        <v>0</v>
      </c>
      <c r="D195" s="60" t="e">
        <f xml:space="preserve"> SUM('WE 10 Nov'!M212+'WE 17 Nov'!M212+'WE 24 Nov'!M212+'WE 01 Dec'!M212+'WE 08 Dec'!M212+'WE 15 Dec'!M212+'WE 22 Dec'!M212+'WE 29 Dec'!M212+'WE 05 Jan'!M212+'WE 12 Jan'!M212+'WE 19 Jan'!M212+'WE 26 Jan'!M212+'WE 2 Feb'!M212+'WE 9 Feb'!M212+'WE 16 Feb'!M212)</f>
        <v>#VALUE!</v>
      </c>
      <c r="E195" s="62" t="e">
        <f t="shared" ref="E195:E252" si="7">(D195/15)</f>
        <v>#VALUE!</v>
      </c>
    </row>
    <row r="196" spans="1:5">
      <c r="A196" t="str">
        <f>'WE 10 Nov'!E213</f>
        <v>Harrogate And District NHS Foundation Trust</v>
      </c>
      <c r="B196" s="61">
        <f xml:space="preserve"> SUM('WE 10 Nov'!F213+'WE 17 Nov'!F213+'WE 24 Nov'!F213+'WE 01 Dec'!F213+'WE 08 Dec'!F213+'WE 15 Dec'!F213+'WE 22 Dec'!F213+'WE 29 Dec'!F213+'WE 05 Jan'!F213+'WE 12 Jan'!F213+'WE 19 Jan'!F213+'WE 26 Jan'!F213+'WE 2 Feb'!F213+'WE 9 Feb'!F213+'WE 16 Feb'!F213)</f>
        <v>12491</v>
      </c>
      <c r="C196" s="61">
        <f t="shared" si="6"/>
        <v>832.73333333333335</v>
      </c>
      <c r="D196" s="60">
        <f xml:space="preserve"> SUM('WE 10 Nov'!M213+'WE 17 Nov'!M213+'WE 24 Nov'!M213+'WE 01 Dec'!M213+'WE 08 Dec'!M213+'WE 15 Dec'!M213+'WE 22 Dec'!M213+'WE 29 Dec'!M213+'WE 05 Jan'!M213+'WE 12 Jan'!M213+'WE 19 Jan'!M213+'WE 26 Jan'!M213+'WE 2 Feb'!M213+'WE 9 Feb'!M213+'WE 16 Feb'!M213)</f>
        <v>14.211853766333348</v>
      </c>
      <c r="E196" s="62">
        <f t="shared" si="7"/>
        <v>0.94745691775555652</v>
      </c>
    </row>
    <row r="197" spans="1:5">
      <c r="A197" t="str">
        <f>'WE 10 Nov'!E214</f>
        <v>Hull And East Yorkshire Hospitals NHS Trust</v>
      </c>
      <c r="B197" s="61">
        <f xml:space="preserve"> SUM('WE 10 Nov'!F214+'WE 17 Nov'!F214+'WE 24 Nov'!F214+'WE 01 Dec'!F214+'WE 08 Dec'!F214+'WE 15 Dec'!F214+'WE 22 Dec'!F214+'WE 29 Dec'!F214+'WE 05 Jan'!F214+'WE 12 Jan'!F214+'WE 19 Jan'!F214+'WE 26 Jan'!F214+'WE 2 Feb'!F214+'WE 9 Feb'!F214+'WE 16 Feb'!F214)</f>
        <v>34218</v>
      </c>
      <c r="C197" s="61">
        <f t="shared" si="6"/>
        <v>2281.1999999999998</v>
      </c>
      <c r="D197" s="60">
        <f xml:space="preserve"> SUM('WE 10 Nov'!M214+'WE 17 Nov'!M214+'WE 24 Nov'!M214+'WE 01 Dec'!M214+'WE 08 Dec'!M214+'WE 15 Dec'!M214+'WE 22 Dec'!M214+'WE 29 Dec'!M214+'WE 05 Jan'!M214+'WE 12 Jan'!M214+'WE 19 Jan'!M214+'WE 26 Jan'!M214+'WE 2 Feb'!M214+'WE 9 Feb'!M214+'WE 16 Feb'!M214)</f>
        <v>14.036633113646054</v>
      </c>
      <c r="E197" s="62">
        <f t="shared" si="7"/>
        <v>0.93577554090973691</v>
      </c>
    </row>
    <row r="198" spans="1:5">
      <c r="A198" t="str">
        <f>'WE 10 Nov'!E215</f>
        <v>Humber NHS Foundation Trust</v>
      </c>
      <c r="B198" s="61">
        <f xml:space="preserve"> SUM('WE 10 Nov'!F215+'WE 17 Nov'!F215+'WE 24 Nov'!F215+'WE 01 Dec'!F215+'WE 08 Dec'!F215+'WE 15 Dec'!F215+'WE 22 Dec'!F215+'WE 29 Dec'!F215+'WE 05 Jan'!F215+'WE 12 Jan'!F215+'WE 19 Jan'!F215+'WE 26 Jan'!F215+'WE 2 Feb'!F215+'WE 9 Feb'!F215+'WE 16 Feb'!F215)</f>
        <v>0</v>
      </c>
      <c r="C198" s="61">
        <f t="shared" si="6"/>
        <v>0</v>
      </c>
      <c r="D198" s="60" t="e">
        <f xml:space="preserve"> SUM('WE 10 Nov'!M215+'WE 17 Nov'!M215+'WE 24 Nov'!M215+'WE 01 Dec'!M215+'WE 08 Dec'!M215+'WE 15 Dec'!M215+'WE 22 Dec'!M215+'WE 29 Dec'!M215+'WE 05 Jan'!M215+'WE 12 Jan'!M215+'WE 19 Jan'!M215+'WE 26 Jan'!M215+'WE 2 Feb'!M215+'WE 9 Feb'!M215+'WE 16 Feb'!M215)</f>
        <v>#VALUE!</v>
      </c>
      <c r="E198" s="62" t="e">
        <f t="shared" si="7"/>
        <v>#VALUE!</v>
      </c>
    </row>
    <row r="199" spans="1:5">
      <c r="A199" t="str">
        <f>'WE 10 Nov'!E216</f>
        <v>Northern Lincolnshire And Goole NHS Foundation Trust</v>
      </c>
      <c r="B199" s="61">
        <f xml:space="preserve"> SUM('WE 10 Nov'!F216+'WE 17 Nov'!F216+'WE 24 Nov'!F216+'WE 01 Dec'!F216+'WE 08 Dec'!F216+'WE 15 Dec'!F216+'WE 22 Dec'!F216+'WE 29 Dec'!F216+'WE 05 Jan'!F216+'WE 12 Jan'!F216+'WE 19 Jan'!F216+'WE 26 Jan'!F216+'WE 2 Feb'!F216+'WE 9 Feb'!F216+'WE 16 Feb'!F216)</f>
        <v>32647</v>
      </c>
      <c r="C199" s="61">
        <f t="shared" si="6"/>
        <v>2176.4666666666667</v>
      </c>
      <c r="D199" s="60">
        <f xml:space="preserve"> SUM('WE 10 Nov'!M216+'WE 17 Nov'!M216+'WE 24 Nov'!M216+'WE 01 Dec'!M216+'WE 08 Dec'!M216+'WE 15 Dec'!M216+'WE 22 Dec'!M216+'WE 29 Dec'!M216+'WE 05 Jan'!M216+'WE 12 Jan'!M216+'WE 19 Jan'!M216+'WE 26 Jan'!M216+'WE 2 Feb'!M216+'WE 9 Feb'!M216+'WE 16 Feb'!M216)</f>
        <v>14.218765043436701</v>
      </c>
      <c r="E199" s="62">
        <f t="shared" si="7"/>
        <v>0.94791766956244672</v>
      </c>
    </row>
    <row r="200" spans="1:5">
      <c r="A200" t="str">
        <f>'WE 10 Nov'!E217</f>
        <v>York Teaching Hospital NHS Foundation Trust</v>
      </c>
      <c r="B200" s="61">
        <f xml:space="preserve"> SUM('WE 10 Nov'!F217+'WE 17 Nov'!F217+'WE 24 Nov'!F217+'WE 01 Dec'!F217+'WE 08 Dec'!F217+'WE 15 Dec'!F217+'WE 22 Dec'!F217+'WE 29 Dec'!F217+'WE 05 Jan'!F217+'WE 12 Jan'!F217+'WE 19 Jan'!F217+'WE 26 Jan'!F217+'WE 2 Feb'!F217+'WE 9 Feb'!F217+'WE 16 Feb'!F217)</f>
        <v>34961</v>
      </c>
      <c r="C200" s="61">
        <f t="shared" si="6"/>
        <v>2330.7333333333331</v>
      </c>
      <c r="D200" s="60">
        <f xml:space="preserve"> SUM('WE 10 Nov'!M217+'WE 17 Nov'!M217+'WE 24 Nov'!M217+'WE 01 Dec'!M217+'WE 08 Dec'!M217+'WE 15 Dec'!M217+'WE 22 Dec'!M217+'WE 29 Dec'!M217+'WE 05 Jan'!M217+'WE 12 Jan'!M217+'WE 19 Jan'!M217+'WE 26 Jan'!M217+'WE 2 Feb'!M217+'WE 9 Feb'!M217+'WE 16 Feb'!M217)</f>
        <v>13.782831376584316</v>
      </c>
      <c r="E200" s="62">
        <f t="shared" si="7"/>
        <v>0.91885542510562102</v>
      </c>
    </row>
    <row r="201" spans="1:5">
      <c r="A201" t="str">
        <f>'WE 10 Nov'!E218</f>
        <v>Burton Hospitals NHS Foundation Trust</v>
      </c>
      <c r="B201" s="61">
        <f xml:space="preserve"> SUM('WE 10 Nov'!F218+'WE 17 Nov'!F218+'WE 24 Nov'!F218+'WE 01 Dec'!F218+'WE 08 Dec'!F218+'WE 15 Dec'!F218+'WE 22 Dec'!F218+'WE 29 Dec'!F218+'WE 05 Jan'!F218+'WE 12 Jan'!F218+'WE 19 Jan'!F218+'WE 26 Jan'!F218+'WE 2 Feb'!F218+'WE 9 Feb'!F218+'WE 16 Feb'!F218)</f>
        <v>16436</v>
      </c>
      <c r="C201" s="61">
        <f t="shared" si="6"/>
        <v>1095.7333333333333</v>
      </c>
      <c r="D201" s="60">
        <f xml:space="preserve"> SUM('WE 10 Nov'!M218+'WE 17 Nov'!M218+'WE 24 Nov'!M218+'WE 01 Dec'!M218+'WE 08 Dec'!M218+'WE 15 Dec'!M218+'WE 22 Dec'!M218+'WE 29 Dec'!M218+'WE 05 Jan'!M218+'WE 12 Jan'!M218+'WE 19 Jan'!M218+'WE 26 Jan'!M218+'WE 2 Feb'!M218+'WE 9 Feb'!M218+'WE 16 Feb'!M218)</f>
        <v>14.152969013646146</v>
      </c>
      <c r="E201" s="62">
        <f t="shared" si="7"/>
        <v>0.9435312675764097</v>
      </c>
    </row>
    <row r="202" spans="1:5">
      <c r="A202" t="str">
        <f>'WE 10 Nov'!E219</f>
        <v>Malling Health - Telford Wic</v>
      </c>
      <c r="B202" s="61">
        <f xml:space="preserve"> SUM('WE 10 Nov'!F219+'WE 17 Nov'!F219+'WE 24 Nov'!F219+'WE 01 Dec'!F219+'WE 08 Dec'!F219+'WE 15 Dec'!F219+'WE 22 Dec'!F219+'WE 29 Dec'!F219+'WE 05 Jan'!F219+'WE 12 Jan'!F219+'WE 19 Jan'!F219+'WE 26 Jan'!F219+'WE 2 Feb'!F219+'WE 9 Feb'!F219+'WE 16 Feb'!F219)</f>
        <v>0</v>
      </c>
      <c r="C202" s="61">
        <f t="shared" si="6"/>
        <v>0</v>
      </c>
      <c r="D202" s="60" t="e">
        <f xml:space="preserve"> SUM('WE 10 Nov'!M219+'WE 17 Nov'!M219+'WE 24 Nov'!M219+'WE 01 Dec'!M219+'WE 08 Dec'!M219+'WE 15 Dec'!M219+'WE 22 Dec'!M219+'WE 29 Dec'!M219+'WE 05 Jan'!M219+'WE 12 Jan'!M219+'WE 19 Jan'!M219+'WE 26 Jan'!M219+'WE 2 Feb'!M219+'WE 9 Feb'!M219+'WE 16 Feb'!M219)</f>
        <v>#VALUE!</v>
      </c>
      <c r="E202" s="62" t="e">
        <f t="shared" si="7"/>
        <v>#VALUE!</v>
      </c>
    </row>
    <row r="203" spans="1:5">
      <c r="A203" t="str">
        <f>'WE 10 Nov'!E220</f>
        <v>Mid Staffordshire NHS Foundation Trust</v>
      </c>
      <c r="B203" s="61">
        <f xml:space="preserve"> SUM('WE 10 Nov'!F220+'WE 17 Nov'!F220+'WE 24 Nov'!F220+'WE 01 Dec'!F220+'WE 08 Dec'!F220+'WE 15 Dec'!F220+'WE 22 Dec'!F220+'WE 29 Dec'!F220+'WE 05 Jan'!F220+'WE 12 Jan'!F220+'WE 19 Jan'!F220+'WE 26 Jan'!F220+'WE 2 Feb'!F220+'WE 9 Feb'!F220+'WE 16 Feb'!F220)</f>
        <v>13036</v>
      </c>
      <c r="C203" s="61">
        <f t="shared" si="6"/>
        <v>869.06666666666672</v>
      </c>
      <c r="D203" s="60">
        <f xml:space="preserve"> SUM('WE 10 Nov'!M220+'WE 17 Nov'!M220+'WE 24 Nov'!M220+'WE 01 Dec'!M220+'WE 08 Dec'!M220+'WE 15 Dec'!M220+'WE 22 Dec'!M220+'WE 29 Dec'!M220+'WE 05 Jan'!M220+'WE 12 Jan'!M220+'WE 19 Jan'!M220+'WE 26 Jan'!M220+'WE 2 Feb'!M220+'WE 9 Feb'!M220+'WE 16 Feb'!M220)</f>
        <v>12.66840674244275</v>
      </c>
      <c r="E203" s="62">
        <f t="shared" si="7"/>
        <v>0.84456044949618336</v>
      </c>
    </row>
    <row r="204" spans="1:5">
      <c r="A204" t="str">
        <f>'WE 10 Nov'!E221</f>
        <v>Shrewsbury And Telford Hospital NHS Trust</v>
      </c>
      <c r="B204" s="61">
        <f xml:space="preserve"> SUM('WE 10 Nov'!F221+'WE 17 Nov'!F221+'WE 24 Nov'!F221+'WE 01 Dec'!F221+'WE 08 Dec'!F221+'WE 15 Dec'!F221+'WE 22 Dec'!F221+'WE 29 Dec'!F221+'WE 05 Jan'!F221+'WE 12 Jan'!F221+'WE 19 Jan'!F221+'WE 26 Jan'!F221+'WE 2 Feb'!F221+'WE 9 Feb'!F221+'WE 16 Feb'!F221)</f>
        <v>25945</v>
      </c>
      <c r="C204" s="61">
        <f t="shared" si="6"/>
        <v>1729.6666666666667</v>
      </c>
      <c r="D204" s="60">
        <f xml:space="preserve"> SUM('WE 10 Nov'!M221+'WE 17 Nov'!M221+'WE 24 Nov'!M221+'WE 01 Dec'!M221+'WE 08 Dec'!M221+'WE 15 Dec'!M221+'WE 22 Dec'!M221+'WE 29 Dec'!M221+'WE 05 Jan'!M221+'WE 12 Jan'!M221+'WE 19 Jan'!M221+'WE 26 Jan'!M221+'WE 2 Feb'!M221+'WE 9 Feb'!M221+'WE 16 Feb'!M221)</f>
        <v>13.553971239026346</v>
      </c>
      <c r="E204" s="62">
        <f t="shared" si="7"/>
        <v>0.90359808260175645</v>
      </c>
    </row>
    <row r="205" spans="1:5">
      <c r="A205" t="str">
        <f>'WE 10 Nov'!E222</f>
        <v>Shropshire Community Health NHS Trust</v>
      </c>
      <c r="B205" s="61">
        <f xml:space="preserve"> SUM('WE 10 Nov'!F222+'WE 17 Nov'!F222+'WE 24 Nov'!F222+'WE 01 Dec'!F222+'WE 08 Dec'!F222+'WE 15 Dec'!F222+'WE 22 Dec'!F222+'WE 29 Dec'!F222+'WE 05 Jan'!F222+'WE 12 Jan'!F222+'WE 19 Jan'!F222+'WE 26 Jan'!F222+'WE 2 Feb'!F222+'WE 9 Feb'!F222+'WE 16 Feb'!F222)</f>
        <v>0</v>
      </c>
      <c r="C205" s="61">
        <f t="shared" si="6"/>
        <v>0</v>
      </c>
      <c r="D205" s="60" t="e">
        <f xml:space="preserve"> SUM('WE 10 Nov'!M222+'WE 17 Nov'!M222+'WE 24 Nov'!M222+'WE 01 Dec'!M222+'WE 08 Dec'!M222+'WE 15 Dec'!M222+'WE 22 Dec'!M222+'WE 29 Dec'!M222+'WE 05 Jan'!M222+'WE 12 Jan'!M222+'WE 19 Jan'!M222+'WE 26 Jan'!M222+'WE 2 Feb'!M222+'WE 9 Feb'!M222+'WE 16 Feb'!M222)</f>
        <v>#VALUE!</v>
      </c>
      <c r="E205" s="62" t="e">
        <f t="shared" si="7"/>
        <v>#VALUE!</v>
      </c>
    </row>
    <row r="206" spans="1:5">
      <c r="A206" t="str">
        <f>'WE 10 Nov'!E223</f>
        <v>Shropshire Walk In Health Centre</v>
      </c>
      <c r="B206" s="61">
        <f xml:space="preserve"> SUM('WE 10 Nov'!F223+'WE 17 Nov'!F223+'WE 24 Nov'!F223+'WE 01 Dec'!F223+'WE 08 Dec'!F223+'WE 15 Dec'!F223+'WE 22 Dec'!F223+'WE 29 Dec'!F223+'WE 05 Jan'!F223+'WE 12 Jan'!F223+'WE 19 Jan'!F223+'WE 26 Jan'!F223+'WE 2 Feb'!F223+'WE 9 Feb'!F223+'WE 16 Feb'!F223)</f>
        <v>0</v>
      </c>
      <c r="C206" s="61">
        <f t="shared" si="6"/>
        <v>0</v>
      </c>
      <c r="D206" s="60" t="e">
        <f xml:space="preserve"> SUM('WE 10 Nov'!M223+'WE 17 Nov'!M223+'WE 24 Nov'!M223+'WE 01 Dec'!M223+'WE 08 Dec'!M223+'WE 15 Dec'!M223+'WE 22 Dec'!M223+'WE 29 Dec'!M223+'WE 05 Jan'!M223+'WE 12 Jan'!M223+'WE 19 Jan'!M223+'WE 26 Jan'!M223+'WE 2 Feb'!M223+'WE 9 Feb'!M223+'WE 16 Feb'!M223)</f>
        <v>#VALUE!</v>
      </c>
      <c r="E206" s="62" t="e">
        <f t="shared" si="7"/>
        <v>#VALUE!</v>
      </c>
    </row>
    <row r="207" spans="1:5">
      <c r="A207" t="str">
        <f>'WE 10 Nov'!E224</f>
        <v>Staffordshire And Stoke On Trent Partnership NHS Trust</v>
      </c>
      <c r="B207" s="61">
        <f xml:space="preserve"> SUM('WE 10 Nov'!F224+'WE 17 Nov'!F224+'WE 24 Nov'!F224+'WE 01 Dec'!F224+'WE 08 Dec'!F224+'WE 15 Dec'!F224+'WE 22 Dec'!F224+'WE 29 Dec'!F224+'WE 05 Jan'!F224+'WE 12 Jan'!F224+'WE 19 Jan'!F224+'WE 26 Jan'!F224+'WE 2 Feb'!F224+'WE 9 Feb'!F224+'WE 16 Feb'!F224)</f>
        <v>0</v>
      </c>
      <c r="C207" s="61">
        <f t="shared" si="6"/>
        <v>0</v>
      </c>
      <c r="D207" s="60" t="e">
        <f xml:space="preserve"> SUM('WE 10 Nov'!M224+'WE 17 Nov'!M224+'WE 24 Nov'!M224+'WE 01 Dec'!M224+'WE 08 Dec'!M224+'WE 15 Dec'!M224+'WE 22 Dec'!M224+'WE 29 Dec'!M224+'WE 05 Jan'!M224+'WE 12 Jan'!M224+'WE 19 Jan'!M224+'WE 26 Jan'!M224+'WE 2 Feb'!M224+'WE 9 Feb'!M224+'WE 16 Feb'!M224)</f>
        <v>#VALUE!</v>
      </c>
      <c r="E207" s="62" t="e">
        <f t="shared" si="7"/>
        <v>#VALUE!</v>
      </c>
    </row>
    <row r="208" spans="1:5">
      <c r="A208" t="str">
        <f>'WE 10 Nov'!E225</f>
        <v>The Robert Jones And Agnes Hunt Orthopaedic Hospital NHS Foundation Trust</v>
      </c>
      <c r="B208" s="61">
        <f xml:space="preserve"> SUM('WE 10 Nov'!F225+'WE 17 Nov'!F225+'WE 24 Nov'!F225+'WE 01 Dec'!F225+'WE 08 Dec'!F225+'WE 15 Dec'!F225+'WE 22 Dec'!F225+'WE 29 Dec'!F225+'WE 05 Jan'!F225+'WE 12 Jan'!F225+'WE 19 Jan'!F225+'WE 26 Jan'!F225+'WE 2 Feb'!F225+'WE 9 Feb'!F225+'WE 16 Feb'!F225)</f>
        <v>0</v>
      </c>
      <c r="C208" s="61">
        <f t="shared" si="6"/>
        <v>0</v>
      </c>
      <c r="D208" s="60" t="e">
        <f xml:space="preserve"> SUM('WE 10 Nov'!M225+'WE 17 Nov'!M225+'WE 24 Nov'!M225+'WE 01 Dec'!M225+'WE 08 Dec'!M225+'WE 15 Dec'!M225+'WE 22 Dec'!M225+'WE 29 Dec'!M225+'WE 05 Jan'!M225+'WE 12 Jan'!M225+'WE 19 Jan'!M225+'WE 26 Jan'!M225+'WE 2 Feb'!M225+'WE 9 Feb'!M225+'WE 16 Feb'!M225)</f>
        <v>#VALUE!</v>
      </c>
      <c r="E208" s="62" t="e">
        <f t="shared" si="7"/>
        <v>#VALUE!</v>
      </c>
    </row>
    <row r="209" spans="1:5">
      <c r="A209" t="str">
        <f>'WE 10 Nov'!E226</f>
        <v>University Hospital Of North Staffordshire NHS Trust</v>
      </c>
      <c r="B209" s="61">
        <f xml:space="preserve"> SUM('WE 10 Nov'!F226+'WE 17 Nov'!F226+'WE 24 Nov'!F226+'WE 01 Dec'!F226+'WE 08 Dec'!F226+'WE 15 Dec'!F226+'WE 22 Dec'!F226+'WE 29 Dec'!F226+'WE 05 Jan'!F226+'WE 12 Jan'!F226+'WE 19 Jan'!F226+'WE 26 Jan'!F226+'WE 2 Feb'!F226+'WE 9 Feb'!F226+'WE 16 Feb'!F226)</f>
        <v>33436</v>
      </c>
      <c r="C209" s="61">
        <f t="shared" si="6"/>
        <v>2229.0666666666666</v>
      </c>
      <c r="D209" s="60">
        <f xml:space="preserve"> SUM('WE 10 Nov'!M226+'WE 17 Nov'!M226+'WE 24 Nov'!M226+'WE 01 Dec'!M226+'WE 08 Dec'!M226+'WE 15 Dec'!M226+'WE 22 Dec'!M226+'WE 29 Dec'!M226+'WE 05 Jan'!M226+'WE 12 Jan'!M226+'WE 19 Jan'!M226+'WE 26 Jan'!M226+'WE 2 Feb'!M226+'WE 9 Feb'!M226+'WE 16 Feb'!M226)</f>
        <v>13.05798416967013</v>
      </c>
      <c r="E209" s="62">
        <f t="shared" si="7"/>
        <v>0.8705322779780087</v>
      </c>
    </row>
    <row r="210" spans="1:5">
      <c r="A210" t="str">
        <f>'WE 10 Nov'!E227</f>
        <v>Barnsley Hospital NHS Foundation Trust</v>
      </c>
      <c r="B210" s="61">
        <f xml:space="preserve"> SUM('WE 10 Nov'!F227+'WE 17 Nov'!F227+'WE 24 Nov'!F227+'WE 01 Dec'!F227+'WE 08 Dec'!F227+'WE 15 Dec'!F227+'WE 22 Dec'!F227+'WE 29 Dec'!F227+'WE 05 Jan'!F227+'WE 12 Jan'!F227+'WE 19 Jan'!F227+'WE 26 Jan'!F227+'WE 2 Feb'!F227+'WE 9 Feb'!F227+'WE 16 Feb'!F227)</f>
        <v>22158</v>
      </c>
      <c r="C210" s="61">
        <f t="shared" si="6"/>
        <v>1477.2</v>
      </c>
      <c r="D210" s="60">
        <f xml:space="preserve"> SUM('WE 10 Nov'!M227+'WE 17 Nov'!M227+'WE 24 Nov'!M227+'WE 01 Dec'!M227+'WE 08 Dec'!M227+'WE 15 Dec'!M227+'WE 22 Dec'!M227+'WE 29 Dec'!M227+'WE 05 Jan'!M227+'WE 12 Jan'!M227+'WE 19 Jan'!M227+'WE 26 Jan'!M227+'WE 2 Feb'!M227+'WE 9 Feb'!M227+'WE 16 Feb'!M227)</f>
        <v>14.113473893968711</v>
      </c>
      <c r="E210" s="62">
        <f t="shared" si="7"/>
        <v>0.94089825959791407</v>
      </c>
    </row>
    <row r="211" spans="1:5">
      <c r="A211" t="str">
        <f>'WE 10 Nov'!E228</f>
        <v>Care Uk NHS Rotherham Diagnostic Centre</v>
      </c>
      <c r="B211" s="61">
        <f xml:space="preserve"> SUM('WE 10 Nov'!F228+'WE 17 Nov'!F228+'WE 24 Nov'!F228+'WE 01 Dec'!F228+'WE 08 Dec'!F228+'WE 15 Dec'!F228+'WE 22 Dec'!F228+'WE 29 Dec'!F228+'WE 05 Jan'!F228+'WE 12 Jan'!F228+'WE 19 Jan'!F228+'WE 26 Jan'!F228+'WE 2 Feb'!F228+'WE 9 Feb'!F228+'WE 16 Feb'!F228)</f>
        <v>0</v>
      </c>
      <c r="C211" s="61">
        <f t="shared" si="6"/>
        <v>0</v>
      </c>
      <c r="D211" s="60" t="e">
        <f xml:space="preserve"> SUM('WE 10 Nov'!M228+'WE 17 Nov'!M228+'WE 24 Nov'!M228+'WE 01 Dec'!M228+'WE 08 Dec'!M228+'WE 15 Dec'!M228+'WE 22 Dec'!M228+'WE 29 Dec'!M228+'WE 05 Jan'!M228+'WE 12 Jan'!M228+'WE 19 Jan'!M228+'WE 26 Jan'!M228+'WE 2 Feb'!M228+'WE 9 Feb'!M228+'WE 16 Feb'!M228)</f>
        <v>#VALUE!</v>
      </c>
      <c r="E211" s="62" t="e">
        <f t="shared" si="7"/>
        <v>#VALUE!</v>
      </c>
    </row>
    <row r="212" spans="1:5">
      <c r="A212" t="str">
        <f>'WE 10 Nov'!E229</f>
        <v>Doncaster And Bassetlaw Hospitals NHS Foundation Trust</v>
      </c>
      <c r="B212" s="61">
        <f xml:space="preserve"> SUM('WE 10 Nov'!F229+'WE 17 Nov'!F229+'WE 24 Nov'!F229+'WE 01 Dec'!F229+'WE 08 Dec'!F229+'WE 15 Dec'!F229+'WE 22 Dec'!F229+'WE 29 Dec'!F229+'WE 05 Jan'!F229+'WE 12 Jan'!F229+'WE 19 Jan'!F229+'WE 26 Jan'!F229+'WE 2 Feb'!F229+'WE 9 Feb'!F229+'WE 16 Feb'!F229)</f>
        <v>38073</v>
      </c>
      <c r="C212" s="61">
        <f t="shared" si="6"/>
        <v>2538.1999999999998</v>
      </c>
      <c r="D212" s="60">
        <f xml:space="preserve"> SUM('WE 10 Nov'!M229+'WE 17 Nov'!M229+'WE 24 Nov'!M229+'WE 01 Dec'!M229+'WE 08 Dec'!M229+'WE 15 Dec'!M229+'WE 22 Dec'!M229+'WE 29 Dec'!M229+'WE 05 Jan'!M229+'WE 12 Jan'!M229+'WE 19 Jan'!M229+'WE 26 Jan'!M229+'WE 2 Feb'!M229+'WE 9 Feb'!M229+'WE 16 Feb'!M229)</f>
        <v>14.242194687748004</v>
      </c>
      <c r="E212" s="62">
        <f t="shared" si="7"/>
        <v>0.94947964584986688</v>
      </c>
    </row>
    <row r="213" spans="1:5">
      <c r="A213" t="str">
        <f>'WE 10 Nov'!E230</f>
        <v>Sheffield Children's NHS Foundation Trust</v>
      </c>
      <c r="B213" s="61">
        <f xml:space="preserve"> SUM('WE 10 Nov'!F230+'WE 17 Nov'!F230+'WE 24 Nov'!F230+'WE 01 Dec'!F230+'WE 08 Dec'!F230+'WE 15 Dec'!F230+'WE 22 Dec'!F230+'WE 29 Dec'!F230+'WE 05 Jan'!F230+'WE 12 Jan'!F230+'WE 19 Jan'!F230+'WE 26 Jan'!F230+'WE 2 Feb'!F230+'WE 9 Feb'!F230+'WE 16 Feb'!F230)</f>
        <v>14697</v>
      </c>
      <c r="C213" s="61">
        <f t="shared" si="6"/>
        <v>979.8</v>
      </c>
      <c r="D213" s="60">
        <f xml:space="preserve"> SUM('WE 10 Nov'!M230+'WE 17 Nov'!M230+'WE 24 Nov'!M230+'WE 01 Dec'!M230+'WE 08 Dec'!M230+'WE 15 Dec'!M230+'WE 22 Dec'!M230+'WE 29 Dec'!M230+'WE 05 Jan'!M230+'WE 12 Jan'!M230+'WE 19 Jan'!M230+'WE 26 Jan'!M230+'WE 2 Feb'!M230+'WE 9 Feb'!M230+'WE 16 Feb'!M230)</f>
        <v>14.634923902584276</v>
      </c>
      <c r="E213" s="62">
        <f t="shared" si="7"/>
        <v>0.97566159350561843</v>
      </c>
    </row>
    <row r="214" spans="1:5">
      <c r="A214" t="str">
        <f>'WE 10 Nov'!E231</f>
        <v>Sheffield City GP Hc (Wic)</v>
      </c>
      <c r="B214" s="61">
        <f xml:space="preserve"> SUM('WE 10 Nov'!F231+'WE 17 Nov'!F231+'WE 24 Nov'!F231+'WE 01 Dec'!F231+'WE 08 Dec'!F231+'WE 15 Dec'!F231+'WE 22 Dec'!F231+'WE 29 Dec'!F231+'WE 05 Jan'!F231+'WE 12 Jan'!F231+'WE 19 Jan'!F231+'WE 26 Jan'!F231+'WE 2 Feb'!F231+'WE 9 Feb'!F231+'WE 16 Feb'!F231)</f>
        <v>0</v>
      </c>
      <c r="C214" s="61">
        <f t="shared" si="6"/>
        <v>0</v>
      </c>
      <c r="D214" s="60" t="e">
        <f xml:space="preserve"> SUM('WE 10 Nov'!M231+'WE 17 Nov'!M231+'WE 24 Nov'!M231+'WE 01 Dec'!M231+'WE 08 Dec'!M231+'WE 15 Dec'!M231+'WE 22 Dec'!M231+'WE 29 Dec'!M231+'WE 05 Jan'!M231+'WE 12 Jan'!M231+'WE 19 Jan'!M231+'WE 26 Jan'!M231+'WE 2 Feb'!M231+'WE 9 Feb'!M231+'WE 16 Feb'!M231)</f>
        <v>#VALUE!</v>
      </c>
      <c r="E214" s="62" t="e">
        <f t="shared" si="7"/>
        <v>#VALUE!</v>
      </c>
    </row>
    <row r="215" spans="1:5">
      <c r="A215" t="str">
        <f>'WE 10 Nov'!E232</f>
        <v>Sheffield Teaching Hospitals NHS Foundation Trust</v>
      </c>
      <c r="B215" s="61">
        <f xml:space="preserve"> SUM('WE 10 Nov'!F232+'WE 17 Nov'!F232+'WE 24 Nov'!F232+'WE 01 Dec'!F232+'WE 08 Dec'!F232+'WE 15 Dec'!F232+'WE 22 Dec'!F232+'WE 29 Dec'!F232+'WE 05 Jan'!F232+'WE 12 Jan'!F232+'WE 19 Jan'!F232+'WE 26 Jan'!F232+'WE 2 Feb'!F232+'WE 9 Feb'!F232+'WE 16 Feb'!F232)</f>
        <v>32822</v>
      </c>
      <c r="C215" s="61">
        <f t="shared" si="6"/>
        <v>2188.1333333333332</v>
      </c>
      <c r="D215" s="60">
        <f xml:space="preserve"> SUM('WE 10 Nov'!M232+'WE 17 Nov'!M232+'WE 24 Nov'!M232+'WE 01 Dec'!M232+'WE 08 Dec'!M232+'WE 15 Dec'!M232+'WE 22 Dec'!M232+'WE 29 Dec'!M232+'WE 05 Jan'!M232+'WE 12 Jan'!M232+'WE 19 Jan'!M232+'WE 26 Jan'!M232+'WE 2 Feb'!M232+'WE 9 Feb'!M232+'WE 16 Feb'!M232)</f>
        <v>14.13291769403985</v>
      </c>
      <c r="E215" s="62">
        <f t="shared" si="7"/>
        <v>0.94219451293598999</v>
      </c>
    </row>
    <row r="216" spans="1:5">
      <c r="A216" t="str">
        <f>'WE 10 Nov'!E233</f>
        <v>The Rotherham NHS Foundation Trust</v>
      </c>
      <c r="B216" s="61">
        <f xml:space="preserve"> SUM('WE 10 Nov'!F233+'WE 17 Nov'!F233+'WE 24 Nov'!F233+'WE 01 Dec'!F233+'WE 08 Dec'!F233+'WE 15 Dec'!F233+'WE 22 Dec'!F233+'WE 29 Dec'!F233+'WE 05 Jan'!F233+'WE 12 Jan'!F233+'WE 19 Jan'!F233+'WE 26 Jan'!F233+'WE 2 Feb'!F233+'WE 9 Feb'!F233+'WE 16 Feb'!F233)</f>
        <v>20678</v>
      </c>
      <c r="C216" s="61">
        <f t="shared" si="6"/>
        <v>1378.5333333333333</v>
      </c>
      <c r="D216" s="60">
        <f xml:space="preserve"> SUM('WE 10 Nov'!M233+'WE 17 Nov'!M233+'WE 24 Nov'!M233+'WE 01 Dec'!M233+'WE 08 Dec'!M233+'WE 15 Dec'!M233+'WE 22 Dec'!M233+'WE 29 Dec'!M233+'WE 05 Jan'!M233+'WE 12 Jan'!M233+'WE 19 Jan'!M233+'WE 26 Jan'!M233+'WE 2 Feb'!M233+'WE 9 Feb'!M233+'WE 16 Feb'!M233)</f>
        <v>14.41990989288583</v>
      </c>
      <c r="E216" s="62">
        <f t="shared" si="7"/>
        <v>0.9613273261923887</v>
      </c>
    </row>
    <row r="217" spans="1:5">
      <c r="A217" t="str">
        <f>'WE 10 Nov'!E234</f>
        <v>Ashford And St Peter's Hospitals NHS Foundation Trust</v>
      </c>
      <c r="B217" s="61">
        <f xml:space="preserve"> SUM('WE 10 Nov'!F234+'WE 17 Nov'!F234+'WE 24 Nov'!F234+'WE 01 Dec'!F234+'WE 08 Dec'!F234+'WE 15 Dec'!F234+'WE 22 Dec'!F234+'WE 29 Dec'!F234+'WE 05 Jan'!F234+'WE 12 Jan'!F234+'WE 19 Jan'!F234+'WE 26 Jan'!F234+'WE 2 Feb'!F234+'WE 9 Feb'!F234+'WE 16 Feb'!F234)</f>
        <v>25958</v>
      </c>
      <c r="C217" s="61">
        <f t="shared" si="6"/>
        <v>1730.5333333333333</v>
      </c>
      <c r="D217" s="60">
        <f xml:space="preserve"> SUM('WE 10 Nov'!M234+'WE 17 Nov'!M234+'WE 24 Nov'!M234+'WE 01 Dec'!M234+'WE 08 Dec'!M234+'WE 15 Dec'!M234+'WE 22 Dec'!M234+'WE 29 Dec'!M234+'WE 05 Jan'!M234+'WE 12 Jan'!M234+'WE 19 Jan'!M234+'WE 26 Jan'!M234+'WE 2 Feb'!M234+'WE 9 Feb'!M234+'WE 16 Feb'!M234)</f>
        <v>13.77452204557601</v>
      </c>
      <c r="E217" s="62">
        <f t="shared" si="7"/>
        <v>0.91830146970506732</v>
      </c>
    </row>
    <row r="218" spans="1:5">
      <c r="A218" t="str">
        <f>'WE 10 Nov'!E235</f>
        <v>Ashford Health Centre</v>
      </c>
      <c r="B218" s="61">
        <f xml:space="preserve"> SUM('WE 10 Nov'!F235+'WE 17 Nov'!F235+'WE 24 Nov'!F235+'WE 01 Dec'!F235+'WE 08 Dec'!F235+'WE 15 Dec'!F235+'WE 22 Dec'!F235+'WE 29 Dec'!F235+'WE 05 Jan'!F235+'WE 12 Jan'!F235+'WE 19 Jan'!F235+'WE 26 Jan'!F235+'WE 2 Feb'!F235+'WE 9 Feb'!F235+'WE 16 Feb'!F235)</f>
        <v>0</v>
      </c>
      <c r="C218" s="61">
        <f t="shared" si="6"/>
        <v>0</v>
      </c>
      <c r="D218" s="60" t="e">
        <f xml:space="preserve"> SUM('WE 10 Nov'!M235+'WE 17 Nov'!M235+'WE 24 Nov'!M235+'WE 01 Dec'!M235+'WE 08 Dec'!M235+'WE 15 Dec'!M235+'WE 22 Dec'!M235+'WE 29 Dec'!M235+'WE 05 Jan'!M235+'WE 12 Jan'!M235+'WE 19 Jan'!M235+'WE 26 Jan'!M235+'WE 2 Feb'!M235+'WE 9 Feb'!M235+'WE 16 Feb'!M235)</f>
        <v>#VALUE!</v>
      </c>
      <c r="E218" s="62" t="e">
        <f t="shared" si="7"/>
        <v>#VALUE!</v>
      </c>
    </row>
    <row r="219" spans="1:5">
      <c r="A219" t="str">
        <f>'WE 10 Nov'!E236</f>
        <v>Brighton And Sussex University Hospitals NHS Trust</v>
      </c>
      <c r="B219" s="61">
        <f xml:space="preserve"> SUM('WE 10 Nov'!F236+'WE 17 Nov'!F236+'WE 24 Nov'!F236+'WE 01 Dec'!F236+'WE 08 Dec'!F236+'WE 15 Dec'!F236+'WE 22 Dec'!F236+'WE 29 Dec'!F236+'WE 05 Jan'!F236+'WE 12 Jan'!F236+'WE 19 Jan'!F236+'WE 26 Jan'!F236+'WE 2 Feb'!F236+'WE 9 Feb'!F236+'WE 16 Feb'!F236)</f>
        <v>38291</v>
      </c>
      <c r="C219" s="61">
        <f t="shared" si="6"/>
        <v>2552.7333333333331</v>
      </c>
      <c r="D219" s="60">
        <f xml:space="preserve"> SUM('WE 10 Nov'!M236+'WE 17 Nov'!M236+'WE 24 Nov'!M236+'WE 01 Dec'!M236+'WE 08 Dec'!M236+'WE 15 Dec'!M236+'WE 22 Dec'!M236+'WE 29 Dec'!M236+'WE 05 Jan'!M236+'WE 12 Jan'!M236+'WE 19 Jan'!M236+'WE 26 Jan'!M236+'WE 2 Feb'!M236+'WE 9 Feb'!M236+'WE 16 Feb'!M236)</f>
        <v>13.71079215807306</v>
      </c>
      <c r="E219" s="62">
        <f t="shared" si="7"/>
        <v>0.91405281053820397</v>
      </c>
    </row>
    <row r="220" spans="1:5">
      <c r="A220" t="str">
        <f>'WE 10 Nov'!E237</f>
        <v>East Sussex Healthcare NHS Trust</v>
      </c>
      <c r="B220" s="61">
        <f xml:space="preserve"> SUM('WE 10 Nov'!F237+'WE 17 Nov'!F237+'WE 24 Nov'!F237+'WE 01 Dec'!F237+'WE 08 Dec'!F237+'WE 15 Dec'!F237+'WE 22 Dec'!F237+'WE 29 Dec'!F237+'WE 05 Jan'!F237+'WE 12 Jan'!F237+'WE 19 Jan'!F237+'WE 26 Jan'!F237+'WE 2 Feb'!F237+'WE 9 Feb'!F237+'WE 16 Feb'!F237)</f>
        <v>27567</v>
      </c>
      <c r="C220" s="61">
        <f t="shared" si="6"/>
        <v>1837.8</v>
      </c>
      <c r="D220" s="60">
        <f xml:space="preserve"> SUM('WE 10 Nov'!M237+'WE 17 Nov'!M237+'WE 24 Nov'!M237+'WE 01 Dec'!M237+'WE 08 Dec'!M237+'WE 15 Dec'!M237+'WE 22 Dec'!M237+'WE 29 Dec'!M237+'WE 05 Jan'!M237+'WE 12 Jan'!M237+'WE 19 Jan'!M237+'WE 26 Jan'!M237+'WE 2 Feb'!M237+'WE 9 Feb'!M237+'WE 16 Feb'!M237)</f>
        <v>14.146239101114256</v>
      </c>
      <c r="E220" s="62">
        <f t="shared" si="7"/>
        <v>0.94308260674095046</v>
      </c>
    </row>
    <row r="221" spans="1:5">
      <c r="A221" t="str">
        <f>'WE 10 Nov'!E238</f>
        <v>Frimley Park Hospital NHS Foundation Trust</v>
      </c>
      <c r="B221" s="61">
        <f xml:space="preserve"> SUM('WE 10 Nov'!F238+'WE 17 Nov'!F238+'WE 24 Nov'!F238+'WE 01 Dec'!F238+'WE 08 Dec'!F238+'WE 15 Dec'!F238+'WE 22 Dec'!F238+'WE 29 Dec'!F238+'WE 05 Jan'!F238+'WE 12 Jan'!F238+'WE 19 Jan'!F238+'WE 26 Jan'!F238+'WE 2 Feb'!F238+'WE 9 Feb'!F238+'WE 16 Feb'!F238)</f>
        <v>28454</v>
      </c>
      <c r="C221" s="61">
        <f t="shared" si="6"/>
        <v>1896.9333333333334</v>
      </c>
      <c r="D221" s="60">
        <f xml:space="preserve"> SUM('WE 10 Nov'!M238+'WE 17 Nov'!M238+'WE 24 Nov'!M238+'WE 01 Dec'!M238+'WE 08 Dec'!M238+'WE 15 Dec'!M238+'WE 22 Dec'!M238+'WE 29 Dec'!M238+'WE 05 Jan'!M238+'WE 12 Jan'!M238+'WE 19 Jan'!M238+'WE 26 Jan'!M238+'WE 2 Feb'!M238+'WE 9 Feb'!M238+'WE 16 Feb'!M238)</f>
        <v>14.318339381681664</v>
      </c>
      <c r="E221" s="62">
        <f t="shared" si="7"/>
        <v>0.95455595877877764</v>
      </c>
    </row>
    <row r="222" spans="1:5">
      <c r="A222" t="str">
        <f>'WE 10 Nov'!E239</f>
        <v>Queen Victoria Hospital NHS Foundation Trust</v>
      </c>
      <c r="B222" s="61">
        <f xml:space="preserve"> SUM('WE 10 Nov'!F239+'WE 17 Nov'!F239+'WE 24 Nov'!F239+'WE 01 Dec'!F239+'WE 08 Dec'!F239+'WE 15 Dec'!F239+'WE 22 Dec'!F239+'WE 29 Dec'!F239+'WE 05 Jan'!F239+'WE 12 Jan'!F239+'WE 19 Jan'!F239+'WE 26 Jan'!F239+'WE 2 Feb'!F239+'WE 9 Feb'!F239+'WE 16 Feb'!F239)</f>
        <v>0</v>
      </c>
      <c r="C222" s="61">
        <f t="shared" si="6"/>
        <v>0</v>
      </c>
      <c r="D222" s="60" t="e">
        <f xml:space="preserve"> SUM('WE 10 Nov'!M239+'WE 17 Nov'!M239+'WE 24 Nov'!M239+'WE 01 Dec'!M239+'WE 08 Dec'!M239+'WE 15 Dec'!M239+'WE 22 Dec'!M239+'WE 29 Dec'!M239+'WE 05 Jan'!M239+'WE 12 Jan'!M239+'WE 19 Jan'!M239+'WE 26 Jan'!M239+'WE 2 Feb'!M239+'WE 9 Feb'!M239+'WE 16 Feb'!M239)</f>
        <v>#VALUE!</v>
      </c>
      <c r="E222" s="62" t="e">
        <f t="shared" si="7"/>
        <v>#VALUE!</v>
      </c>
    </row>
    <row r="223" spans="1:5">
      <c r="A223" t="str">
        <f>'WE 10 Nov'!E240</f>
        <v>Royal Surrey County Hospital NHS Foundation Trust</v>
      </c>
      <c r="B223" s="61">
        <f xml:space="preserve"> SUM('WE 10 Nov'!F240+'WE 17 Nov'!F240+'WE 24 Nov'!F240+'WE 01 Dec'!F240+'WE 08 Dec'!F240+'WE 15 Dec'!F240+'WE 22 Dec'!F240+'WE 29 Dec'!F240+'WE 05 Jan'!F240+'WE 12 Jan'!F240+'WE 19 Jan'!F240+'WE 26 Jan'!F240+'WE 2 Feb'!F240+'WE 9 Feb'!F240+'WE 16 Feb'!F240)</f>
        <v>17214</v>
      </c>
      <c r="C223" s="61">
        <f t="shared" si="6"/>
        <v>1147.5999999999999</v>
      </c>
      <c r="D223" s="60">
        <f xml:space="preserve"> SUM('WE 10 Nov'!M240+'WE 17 Nov'!M240+'WE 24 Nov'!M240+'WE 01 Dec'!M240+'WE 08 Dec'!M240+'WE 15 Dec'!M240+'WE 22 Dec'!M240+'WE 29 Dec'!M240+'WE 05 Jan'!M240+'WE 12 Jan'!M240+'WE 19 Jan'!M240+'WE 26 Jan'!M240+'WE 2 Feb'!M240+'WE 9 Feb'!M240+'WE 16 Feb'!M240)</f>
        <v>13.926301779121131</v>
      </c>
      <c r="E223" s="62">
        <f t="shared" si="7"/>
        <v>0.92842011860807538</v>
      </c>
    </row>
    <row r="224" spans="1:5">
      <c r="A224" t="str">
        <f>'WE 10 Nov'!E241</f>
        <v>Surrey And Sussex Healthcare NHS Trust</v>
      </c>
      <c r="B224" s="61">
        <f xml:space="preserve"> SUM('WE 10 Nov'!F241+'WE 17 Nov'!F241+'WE 24 Nov'!F241+'WE 01 Dec'!F241+'WE 08 Dec'!F241+'WE 15 Dec'!F241+'WE 22 Dec'!F241+'WE 29 Dec'!F241+'WE 05 Jan'!F241+'WE 12 Jan'!F241+'WE 19 Jan'!F241+'WE 26 Jan'!F241+'WE 2 Feb'!F241+'WE 9 Feb'!F241+'WE 16 Feb'!F241)</f>
        <v>23057</v>
      </c>
      <c r="C224" s="61">
        <f t="shared" si="6"/>
        <v>1537.1333333333334</v>
      </c>
      <c r="D224" s="60">
        <f xml:space="preserve"> SUM('WE 10 Nov'!M241+'WE 17 Nov'!M241+'WE 24 Nov'!M241+'WE 01 Dec'!M241+'WE 08 Dec'!M241+'WE 15 Dec'!M241+'WE 22 Dec'!M241+'WE 29 Dec'!M241+'WE 05 Jan'!M241+'WE 12 Jan'!M241+'WE 19 Jan'!M241+'WE 26 Jan'!M241+'WE 2 Feb'!M241+'WE 9 Feb'!M241+'WE 16 Feb'!M241)</f>
        <v>14.466734736533668</v>
      </c>
      <c r="E224" s="62">
        <f t="shared" si="7"/>
        <v>0.96444898243557786</v>
      </c>
    </row>
    <row r="225" spans="1:5">
      <c r="A225" t="str">
        <f>'WE 10 Nov'!E242</f>
        <v>Sussex Community NHS Trust</v>
      </c>
      <c r="B225" s="61">
        <f xml:space="preserve"> SUM('WE 10 Nov'!F242+'WE 17 Nov'!F242+'WE 24 Nov'!F242+'WE 01 Dec'!F242+'WE 08 Dec'!F242+'WE 15 Dec'!F242+'WE 22 Dec'!F242+'WE 29 Dec'!F242+'WE 05 Jan'!F242+'WE 12 Jan'!F242+'WE 19 Jan'!F242+'WE 26 Jan'!F242+'WE 2 Feb'!F242+'WE 9 Feb'!F242+'WE 16 Feb'!F242)</f>
        <v>0</v>
      </c>
      <c r="C225" s="61">
        <f t="shared" si="6"/>
        <v>0</v>
      </c>
      <c r="D225" s="60" t="e">
        <f xml:space="preserve"> SUM('WE 10 Nov'!M242+'WE 17 Nov'!M242+'WE 24 Nov'!M242+'WE 01 Dec'!M242+'WE 08 Dec'!M242+'WE 15 Dec'!M242+'WE 22 Dec'!M242+'WE 29 Dec'!M242+'WE 05 Jan'!M242+'WE 12 Jan'!M242+'WE 19 Jan'!M242+'WE 26 Jan'!M242+'WE 2 Feb'!M242+'WE 9 Feb'!M242+'WE 16 Feb'!M242)</f>
        <v>#VALUE!</v>
      </c>
      <c r="E225" s="62" t="e">
        <f t="shared" si="7"/>
        <v>#VALUE!</v>
      </c>
    </row>
    <row r="226" spans="1:5">
      <c r="A226" t="str">
        <f>'WE 10 Nov'!E243</f>
        <v>Western Sussex Hospitals NHS Foundation Trust</v>
      </c>
      <c r="B226" s="61">
        <f xml:space="preserve"> SUM('WE 10 Nov'!F243+'WE 17 Nov'!F243+'WE 24 Nov'!F243+'WE 01 Dec'!F243+'WE 08 Dec'!F243+'WE 15 Dec'!F243+'WE 22 Dec'!F243+'WE 29 Dec'!F243+'WE 05 Jan'!F243+'WE 12 Jan'!F243+'WE 19 Jan'!F243+'WE 26 Jan'!F243+'WE 2 Feb'!F243+'WE 9 Feb'!F243+'WE 16 Feb'!F243)</f>
        <v>35643</v>
      </c>
      <c r="C226" s="61">
        <f t="shared" si="6"/>
        <v>2376.1999999999998</v>
      </c>
      <c r="D226" s="60">
        <f xml:space="preserve"> SUM('WE 10 Nov'!M243+'WE 17 Nov'!M243+'WE 24 Nov'!M243+'WE 01 Dec'!M243+'WE 08 Dec'!M243+'WE 15 Dec'!M243+'WE 22 Dec'!M243+'WE 29 Dec'!M243+'WE 05 Jan'!M243+'WE 12 Jan'!M243+'WE 19 Jan'!M243+'WE 26 Jan'!M243+'WE 2 Feb'!M243+'WE 9 Feb'!M243+'WE 16 Feb'!M243)</f>
        <v>14.287005986422189</v>
      </c>
      <c r="E226" s="62">
        <f t="shared" si="7"/>
        <v>0.95246706576147921</v>
      </c>
    </row>
    <row r="227" spans="1:5">
      <c r="A227" t="str">
        <f>'WE 10 Nov'!E244</f>
        <v>Berkshire Healthcare NHS Foundation Trust</v>
      </c>
      <c r="B227" s="61">
        <f xml:space="preserve"> SUM('WE 10 Nov'!F244+'WE 17 Nov'!F244+'WE 24 Nov'!F244+'WE 01 Dec'!F244+'WE 08 Dec'!F244+'WE 15 Dec'!F244+'WE 22 Dec'!F244+'WE 29 Dec'!F244+'WE 05 Jan'!F244+'WE 12 Jan'!F244+'WE 19 Jan'!F244+'WE 26 Jan'!F244+'WE 2 Feb'!F244+'WE 9 Feb'!F244+'WE 16 Feb'!F244)</f>
        <v>0</v>
      </c>
      <c r="C227" s="61">
        <f t="shared" si="6"/>
        <v>0</v>
      </c>
      <c r="D227" s="60" t="e">
        <f xml:space="preserve"> SUM('WE 10 Nov'!M244+'WE 17 Nov'!M244+'WE 24 Nov'!M244+'WE 01 Dec'!M244+'WE 08 Dec'!M244+'WE 15 Dec'!M244+'WE 22 Dec'!M244+'WE 29 Dec'!M244+'WE 05 Jan'!M244+'WE 12 Jan'!M244+'WE 19 Jan'!M244+'WE 26 Jan'!M244+'WE 2 Feb'!M244+'WE 9 Feb'!M244+'WE 16 Feb'!M244)</f>
        <v>#VALUE!</v>
      </c>
      <c r="E227" s="62" t="e">
        <f t="shared" si="7"/>
        <v>#VALUE!</v>
      </c>
    </row>
    <row r="228" spans="1:5">
      <c r="A228" t="str">
        <f>'WE 10 Nov'!E245</f>
        <v>Buckinghamshire Healthcare NHS Trust</v>
      </c>
      <c r="B228" s="61">
        <f xml:space="preserve"> SUM('WE 10 Nov'!F245+'WE 17 Nov'!F245+'WE 24 Nov'!F245+'WE 01 Dec'!F245+'WE 08 Dec'!F245+'WE 15 Dec'!F245+'WE 22 Dec'!F245+'WE 29 Dec'!F245+'WE 05 Jan'!F245+'WE 12 Jan'!F245+'WE 19 Jan'!F245+'WE 26 Jan'!F245+'WE 2 Feb'!F245+'WE 9 Feb'!F245+'WE 16 Feb'!F245)</f>
        <v>21559</v>
      </c>
      <c r="C228" s="61">
        <f t="shared" si="6"/>
        <v>1437.2666666666667</v>
      </c>
      <c r="D228" s="60">
        <f xml:space="preserve"> SUM('WE 10 Nov'!M245+'WE 17 Nov'!M245+'WE 24 Nov'!M245+'WE 01 Dec'!M245+'WE 08 Dec'!M245+'WE 15 Dec'!M245+'WE 22 Dec'!M245+'WE 29 Dec'!M245+'WE 05 Jan'!M245+'WE 12 Jan'!M245+'WE 19 Jan'!M245+'WE 26 Jan'!M245+'WE 2 Feb'!M245+'WE 9 Feb'!M245+'WE 16 Feb'!M245)</f>
        <v>13.67107284116592</v>
      </c>
      <c r="E228" s="62">
        <f t="shared" si="7"/>
        <v>0.91140485607772803</v>
      </c>
    </row>
    <row r="229" spans="1:5">
      <c r="A229" t="str">
        <f>'WE 10 Nov'!E246</f>
        <v>Heatherwood And Wexham Park Hospitals NHS Foundation Trust</v>
      </c>
      <c r="B229" s="61">
        <f xml:space="preserve"> SUM('WE 10 Nov'!F246+'WE 17 Nov'!F246+'WE 24 Nov'!F246+'WE 01 Dec'!F246+'WE 08 Dec'!F246+'WE 15 Dec'!F246+'WE 22 Dec'!F246+'WE 29 Dec'!F246+'WE 05 Jan'!F246+'WE 12 Jan'!F246+'WE 19 Jan'!F246+'WE 26 Jan'!F246+'WE 2 Feb'!F246+'WE 9 Feb'!F246+'WE 16 Feb'!F246)</f>
        <v>28091</v>
      </c>
      <c r="C229" s="61">
        <f t="shared" si="6"/>
        <v>1872.7333333333333</v>
      </c>
      <c r="D229" s="60">
        <f xml:space="preserve"> SUM('WE 10 Nov'!M246+'WE 17 Nov'!M246+'WE 24 Nov'!M246+'WE 01 Dec'!M246+'WE 08 Dec'!M246+'WE 15 Dec'!M246+'WE 22 Dec'!M246+'WE 29 Dec'!M246+'WE 05 Jan'!M246+'WE 12 Jan'!M246+'WE 19 Jan'!M246+'WE 26 Jan'!M246+'WE 2 Feb'!M246+'WE 9 Feb'!M246+'WE 16 Feb'!M246)</f>
        <v>13.668757153673537</v>
      </c>
      <c r="E229" s="62">
        <f t="shared" si="7"/>
        <v>0.91125047691156913</v>
      </c>
    </row>
    <row r="230" spans="1:5">
      <c r="A230" t="str">
        <f>'WE 10 Nov'!E247</f>
        <v>Oxford Health NHS Foundation Trust</v>
      </c>
      <c r="B230" s="61">
        <f xml:space="preserve"> SUM('WE 10 Nov'!F247+'WE 17 Nov'!F247+'WE 24 Nov'!F247+'WE 01 Dec'!F247+'WE 08 Dec'!F247+'WE 15 Dec'!F247+'WE 22 Dec'!F247+'WE 29 Dec'!F247+'WE 05 Jan'!F247+'WE 12 Jan'!F247+'WE 19 Jan'!F247+'WE 26 Jan'!F247+'WE 2 Feb'!F247+'WE 9 Feb'!F247+'WE 16 Feb'!F247)</f>
        <v>0</v>
      </c>
      <c r="C230" s="61">
        <f t="shared" si="6"/>
        <v>0</v>
      </c>
      <c r="D230" s="60" t="e">
        <f xml:space="preserve"> SUM('WE 10 Nov'!M247+'WE 17 Nov'!M247+'WE 24 Nov'!M247+'WE 01 Dec'!M247+'WE 08 Dec'!M247+'WE 15 Dec'!M247+'WE 22 Dec'!M247+'WE 29 Dec'!M247+'WE 05 Jan'!M247+'WE 12 Jan'!M247+'WE 19 Jan'!M247+'WE 26 Jan'!M247+'WE 2 Feb'!M247+'WE 9 Feb'!M247+'WE 16 Feb'!M247)</f>
        <v>#VALUE!</v>
      </c>
      <c r="E230" s="62" t="e">
        <f t="shared" si="7"/>
        <v>#VALUE!</v>
      </c>
    </row>
    <row r="231" spans="1:5">
      <c r="A231" t="str">
        <f>'WE 10 Nov'!E248</f>
        <v>Oxford University Hospitals NHS Trust</v>
      </c>
      <c r="B231" s="61">
        <f xml:space="preserve"> SUM('WE 10 Nov'!F248+'WE 17 Nov'!F248+'WE 24 Nov'!F248+'WE 01 Dec'!F248+'WE 08 Dec'!F248+'WE 15 Dec'!F248+'WE 22 Dec'!F248+'WE 29 Dec'!F248+'WE 05 Jan'!F248+'WE 12 Jan'!F248+'WE 19 Jan'!F248+'WE 26 Jan'!F248+'WE 2 Feb'!F248+'WE 9 Feb'!F248+'WE 16 Feb'!F248)</f>
        <v>33048</v>
      </c>
      <c r="C231" s="61">
        <f t="shared" si="6"/>
        <v>2203.1999999999998</v>
      </c>
      <c r="D231" s="60">
        <f xml:space="preserve"> SUM('WE 10 Nov'!M248+'WE 17 Nov'!M248+'WE 24 Nov'!M248+'WE 01 Dec'!M248+'WE 08 Dec'!M248+'WE 15 Dec'!M248+'WE 22 Dec'!M248+'WE 29 Dec'!M248+'WE 05 Jan'!M248+'WE 12 Jan'!M248+'WE 19 Jan'!M248+'WE 26 Jan'!M248+'WE 2 Feb'!M248+'WE 9 Feb'!M248+'WE 16 Feb'!M248)</f>
        <v>13.529983847710422</v>
      </c>
      <c r="E231" s="62">
        <f t="shared" si="7"/>
        <v>0.90199892318069486</v>
      </c>
    </row>
    <row r="232" spans="1:5">
      <c r="A232" t="str">
        <f>'WE 10 Nov'!E249</f>
        <v>Reading NHS Treatment Centre</v>
      </c>
      <c r="B232" s="61">
        <f xml:space="preserve"> SUM('WE 10 Nov'!F249+'WE 17 Nov'!F249+'WE 24 Nov'!F249+'WE 01 Dec'!F249+'WE 08 Dec'!F249+'WE 15 Dec'!F249+'WE 22 Dec'!F249+'WE 29 Dec'!F249+'WE 05 Jan'!F249+'WE 12 Jan'!F249+'WE 19 Jan'!F249+'WE 26 Jan'!F249+'WE 2 Feb'!F249+'WE 9 Feb'!F249+'WE 16 Feb'!F249)</f>
        <v>0</v>
      </c>
      <c r="C232" s="61">
        <f t="shared" si="6"/>
        <v>0</v>
      </c>
      <c r="D232" s="60" t="e">
        <f xml:space="preserve"> SUM('WE 10 Nov'!M249+'WE 17 Nov'!M249+'WE 24 Nov'!M249+'WE 01 Dec'!M249+'WE 08 Dec'!M249+'WE 15 Dec'!M249+'WE 22 Dec'!M249+'WE 29 Dec'!M249+'WE 05 Jan'!M249+'WE 12 Jan'!M249+'WE 19 Jan'!M249+'WE 26 Jan'!M249+'WE 2 Feb'!M249+'WE 9 Feb'!M249+'WE 16 Feb'!M249)</f>
        <v>#VALUE!</v>
      </c>
      <c r="E232" s="62" t="e">
        <f t="shared" si="7"/>
        <v>#VALUE!</v>
      </c>
    </row>
    <row r="233" spans="1:5">
      <c r="A233" t="str">
        <f>'WE 10 Nov'!E250</f>
        <v>Royal Berkshire NHS Foundation Trust</v>
      </c>
      <c r="B233" s="61">
        <f xml:space="preserve"> SUM('WE 10 Nov'!F250+'WE 17 Nov'!F250+'WE 24 Nov'!F250+'WE 01 Dec'!F250+'WE 08 Dec'!F250+'WE 15 Dec'!F250+'WE 22 Dec'!F250+'WE 29 Dec'!F250+'WE 05 Jan'!F250+'WE 12 Jan'!F250+'WE 19 Jan'!F250+'WE 26 Jan'!F250+'WE 2 Feb'!F250+'WE 9 Feb'!F250+'WE 16 Feb'!F250)</f>
        <v>27484</v>
      </c>
      <c r="C233" s="61">
        <f t="shared" si="6"/>
        <v>1832.2666666666667</v>
      </c>
      <c r="D233" s="60">
        <f xml:space="preserve"> SUM('WE 10 Nov'!M250+'WE 17 Nov'!M250+'WE 24 Nov'!M250+'WE 01 Dec'!M250+'WE 08 Dec'!M250+'WE 15 Dec'!M250+'WE 22 Dec'!M250+'WE 29 Dec'!M250+'WE 05 Jan'!M250+'WE 12 Jan'!M250+'WE 19 Jan'!M250+'WE 26 Jan'!M250+'WE 2 Feb'!M250+'WE 9 Feb'!M250+'WE 16 Feb'!M250)</f>
        <v>13.391651272768508</v>
      </c>
      <c r="E233" s="62">
        <f t="shared" si="7"/>
        <v>0.89277675151790048</v>
      </c>
    </row>
    <row r="234" spans="1:5">
      <c r="A234" t="str">
        <f>'WE 10 Nov'!E251</f>
        <v>Dorset County Hospital NHS Foundation Trust</v>
      </c>
      <c r="B234" s="61">
        <f xml:space="preserve"> SUM('WE 10 Nov'!F251+'WE 17 Nov'!F251+'WE 24 Nov'!F251+'WE 01 Dec'!F251+'WE 08 Dec'!F251+'WE 15 Dec'!F251+'WE 22 Dec'!F251+'WE 29 Dec'!F251+'WE 05 Jan'!F251+'WE 12 Jan'!F251+'WE 19 Jan'!F251+'WE 26 Jan'!F251+'WE 2 Feb'!F251+'WE 9 Feb'!F251+'WE 16 Feb'!F251)</f>
        <v>10576</v>
      </c>
      <c r="C234" s="61">
        <f t="shared" si="6"/>
        <v>705.06666666666672</v>
      </c>
      <c r="D234" s="60">
        <f xml:space="preserve"> SUM('WE 10 Nov'!M251+'WE 17 Nov'!M251+'WE 24 Nov'!M251+'WE 01 Dec'!M251+'WE 08 Dec'!M251+'WE 15 Dec'!M251+'WE 22 Dec'!M251+'WE 29 Dec'!M251+'WE 05 Jan'!M251+'WE 12 Jan'!M251+'WE 19 Jan'!M251+'WE 26 Jan'!M251+'WE 2 Feb'!M251+'WE 9 Feb'!M251+'WE 16 Feb'!M251)</f>
        <v>14.224319178883334</v>
      </c>
      <c r="E234" s="62">
        <f t="shared" si="7"/>
        <v>0.94828794525888893</v>
      </c>
    </row>
    <row r="235" spans="1:5">
      <c r="A235" t="str">
        <f>'WE 10 Nov'!E252</f>
        <v>Dorset Healthcare University NHS Foundation Trust</v>
      </c>
      <c r="B235" s="61">
        <f xml:space="preserve"> SUM('WE 10 Nov'!F252+'WE 17 Nov'!F252+'WE 24 Nov'!F252+'WE 01 Dec'!F252+'WE 08 Dec'!F252+'WE 15 Dec'!F252+'WE 22 Dec'!F252+'WE 29 Dec'!F252+'WE 05 Jan'!F252+'WE 12 Jan'!F252+'WE 19 Jan'!F252+'WE 26 Jan'!F252+'WE 2 Feb'!F252+'WE 9 Feb'!F252+'WE 16 Feb'!F252)</f>
        <v>0</v>
      </c>
      <c r="C235" s="61">
        <f t="shared" si="6"/>
        <v>0</v>
      </c>
      <c r="D235" s="60" t="e">
        <f xml:space="preserve"> SUM('WE 10 Nov'!M252+'WE 17 Nov'!M252+'WE 24 Nov'!M252+'WE 01 Dec'!M252+'WE 08 Dec'!M252+'WE 15 Dec'!M252+'WE 22 Dec'!M252+'WE 29 Dec'!M252+'WE 05 Jan'!M252+'WE 12 Jan'!M252+'WE 19 Jan'!M252+'WE 26 Jan'!M252+'WE 2 Feb'!M252+'WE 9 Feb'!M252+'WE 16 Feb'!M252)</f>
        <v>#VALUE!</v>
      </c>
      <c r="E235" s="62" t="e">
        <f t="shared" si="7"/>
        <v>#VALUE!</v>
      </c>
    </row>
    <row r="236" spans="1:5">
      <c r="A236" t="str">
        <f>'WE 10 Nov'!E253</f>
        <v>Hampshire Hospitals NHS Foundation Trust</v>
      </c>
      <c r="B236" s="61">
        <f xml:space="preserve"> SUM('WE 10 Nov'!F253+'WE 17 Nov'!F253+'WE 24 Nov'!F253+'WE 01 Dec'!F253+'WE 08 Dec'!F253+'WE 15 Dec'!F253+'WE 22 Dec'!F253+'WE 29 Dec'!F253+'WE 05 Jan'!F253+'WE 12 Jan'!F253+'WE 19 Jan'!F253+'WE 26 Jan'!F253+'WE 2 Feb'!F253+'WE 9 Feb'!F253+'WE 16 Feb'!F253)</f>
        <v>26519</v>
      </c>
      <c r="C236" s="61">
        <f t="shared" si="6"/>
        <v>1767.9333333333334</v>
      </c>
      <c r="D236" s="60">
        <f xml:space="preserve"> SUM('WE 10 Nov'!M253+'WE 17 Nov'!M253+'WE 24 Nov'!M253+'WE 01 Dec'!M253+'WE 08 Dec'!M253+'WE 15 Dec'!M253+'WE 22 Dec'!M253+'WE 29 Dec'!M253+'WE 05 Jan'!M253+'WE 12 Jan'!M253+'WE 19 Jan'!M253+'WE 26 Jan'!M253+'WE 2 Feb'!M253+'WE 9 Feb'!M253+'WE 16 Feb'!M253)</f>
        <v>14.56039213522695</v>
      </c>
      <c r="E236" s="62">
        <f t="shared" si="7"/>
        <v>0.97069280901513</v>
      </c>
    </row>
    <row r="237" spans="1:5">
      <c r="A237" t="str">
        <f>'WE 10 Nov'!E254</f>
        <v>Isle Of Wight NHS Trust</v>
      </c>
      <c r="B237" s="61">
        <f xml:space="preserve"> SUM('WE 10 Nov'!F254+'WE 17 Nov'!F254+'WE 24 Nov'!F254+'WE 01 Dec'!F254+'WE 08 Dec'!F254+'WE 15 Dec'!F254+'WE 22 Dec'!F254+'WE 29 Dec'!F254+'WE 05 Jan'!F254+'WE 12 Jan'!F254+'WE 19 Jan'!F254+'WE 26 Jan'!F254+'WE 2 Feb'!F254+'WE 9 Feb'!F254+'WE 16 Feb'!F254)</f>
        <v>10219</v>
      </c>
      <c r="C237" s="61">
        <f t="shared" si="6"/>
        <v>681.26666666666665</v>
      </c>
      <c r="D237" s="60">
        <f xml:space="preserve"> SUM('WE 10 Nov'!M254+'WE 17 Nov'!M254+'WE 24 Nov'!M254+'WE 01 Dec'!M254+'WE 08 Dec'!M254+'WE 15 Dec'!M254+'WE 22 Dec'!M254+'WE 29 Dec'!M254+'WE 05 Jan'!M254+'WE 12 Jan'!M254+'WE 19 Jan'!M254+'WE 26 Jan'!M254+'WE 2 Feb'!M254+'WE 9 Feb'!M254+'WE 16 Feb'!M254)</f>
        <v>14.450085443704962</v>
      </c>
      <c r="E237" s="62">
        <f t="shared" si="7"/>
        <v>0.9633390295803308</v>
      </c>
    </row>
    <row r="238" spans="1:5">
      <c r="A238" t="str">
        <f>'WE 10 Nov'!E255</f>
        <v>Poole Hospital NHS Foundation Trust</v>
      </c>
      <c r="B238" s="61">
        <f xml:space="preserve"> SUM('WE 10 Nov'!F255+'WE 17 Nov'!F255+'WE 24 Nov'!F255+'WE 01 Dec'!F255+'WE 08 Dec'!F255+'WE 15 Dec'!F255+'WE 22 Dec'!F255+'WE 29 Dec'!F255+'WE 05 Jan'!F255+'WE 12 Jan'!F255+'WE 19 Jan'!F255+'WE 26 Jan'!F255+'WE 2 Feb'!F255+'WE 9 Feb'!F255+'WE 16 Feb'!F255)</f>
        <v>16339</v>
      </c>
      <c r="C238" s="61">
        <f t="shared" si="6"/>
        <v>1089.2666666666667</v>
      </c>
      <c r="D238" s="60">
        <f xml:space="preserve"> SUM('WE 10 Nov'!M255+'WE 17 Nov'!M255+'WE 24 Nov'!M255+'WE 01 Dec'!M255+'WE 08 Dec'!M255+'WE 15 Dec'!M255+'WE 22 Dec'!M255+'WE 29 Dec'!M255+'WE 05 Jan'!M255+'WE 12 Jan'!M255+'WE 19 Jan'!M255+'WE 26 Jan'!M255+'WE 2 Feb'!M255+'WE 9 Feb'!M255+'WE 16 Feb'!M255)</f>
        <v>14.080428010934687</v>
      </c>
      <c r="E238" s="62">
        <f t="shared" si="7"/>
        <v>0.93869520072897916</v>
      </c>
    </row>
    <row r="239" spans="1:5">
      <c r="A239" t="str">
        <f>'WE 10 Nov'!E256</f>
        <v>Portsmouth Hospitals NHS Trust</v>
      </c>
      <c r="B239" s="61">
        <f xml:space="preserve"> SUM('WE 10 Nov'!F256+'WE 17 Nov'!F256+'WE 24 Nov'!F256+'WE 01 Dec'!F256+'WE 08 Dec'!F256+'WE 15 Dec'!F256+'WE 22 Dec'!F256+'WE 29 Dec'!F256+'WE 05 Jan'!F256+'WE 12 Jan'!F256+'WE 19 Jan'!F256+'WE 26 Jan'!F256+'WE 2 Feb'!F256+'WE 9 Feb'!F256+'WE 16 Feb'!F256)</f>
        <v>27564</v>
      </c>
      <c r="C239" s="61">
        <f t="shared" si="6"/>
        <v>1837.6</v>
      </c>
      <c r="D239" s="60">
        <f xml:space="preserve"> SUM('WE 10 Nov'!M256+'WE 17 Nov'!M256+'WE 24 Nov'!M256+'WE 01 Dec'!M256+'WE 08 Dec'!M256+'WE 15 Dec'!M256+'WE 22 Dec'!M256+'WE 29 Dec'!M256+'WE 05 Jan'!M256+'WE 12 Jan'!M256+'WE 19 Jan'!M256+'WE 26 Jan'!M256+'WE 2 Feb'!M256+'WE 9 Feb'!M256+'WE 16 Feb'!M256)</f>
        <v>12.889414456458226</v>
      </c>
      <c r="E239" s="62">
        <f t="shared" si="7"/>
        <v>0.85929429709721505</v>
      </c>
    </row>
    <row r="240" spans="1:5">
      <c r="A240" t="str">
        <f>'WE 10 Nov'!E257</f>
        <v>Solent NHS Trust</v>
      </c>
      <c r="B240" s="61">
        <f xml:space="preserve"> SUM('WE 10 Nov'!F257+'WE 17 Nov'!F257+'WE 24 Nov'!F257+'WE 01 Dec'!F257+'WE 08 Dec'!F257+'WE 15 Dec'!F257+'WE 22 Dec'!F257+'WE 29 Dec'!F257+'WE 05 Jan'!F257+'WE 12 Jan'!F257+'WE 19 Jan'!F257+'WE 26 Jan'!F257+'WE 2 Feb'!F257+'WE 9 Feb'!F257+'WE 16 Feb'!F257)</f>
        <v>0</v>
      </c>
      <c r="C240" s="61">
        <f t="shared" si="6"/>
        <v>0</v>
      </c>
      <c r="D240" s="60" t="e">
        <f xml:space="preserve"> SUM('WE 10 Nov'!M257+'WE 17 Nov'!M257+'WE 24 Nov'!M257+'WE 01 Dec'!M257+'WE 08 Dec'!M257+'WE 15 Dec'!M257+'WE 22 Dec'!M257+'WE 29 Dec'!M257+'WE 05 Jan'!M257+'WE 12 Jan'!M257+'WE 19 Jan'!M257+'WE 26 Jan'!M257+'WE 2 Feb'!M257+'WE 9 Feb'!M257+'WE 16 Feb'!M257)</f>
        <v>#VALUE!</v>
      </c>
      <c r="E240" s="62" t="e">
        <f t="shared" si="7"/>
        <v>#VALUE!</v>
      </c>
    </row>
    <row r="241" spans="1:5">
      <c r="A241" t="str">
        <f>'WE 10 Nov'!E258</f>
        <v>Southern Health NHS Foundation Trust</v>
      </c>
      <c r="B241" s="61">
        <f xml:space="preserve"> SUM('WE 10 Nov'!F258+'WE 17 Nov'!F258+'WE 24 Nov'!F258+'WE 01 Dec'!F258+'WE 08 Dec'!F258+'WE 15 Dec'!F258+'WE 22 Dec'!F258+'WE 29 Dec'!F258+'WE 05 Jan'!F258+'WE 12 Jan'!F258+'WE 19 Jan'!F258+'WE 26 Jan'!F258+'WE 2 Feb'!F258+'WE 9 Feb'!F258+'WE 16 Feb'!F258)</f>
        <v>0</v>
      </c>
      <c r="C241" s="61">
        <f t="shared" si="6"/>
        <v>0</v>
      </c>
      <c r="D241" s="60" t="e">
        <f xml:space="preserve"> SUM('WE 10 Nov'!M258+'WE 17 Nov'!M258+'WE 24 Nov'!M258+'WE 01 Dec'!M258+'WE 08 Dec'!M258+'WE 15 Dec'!M258+'WE 22 Dec'!M258+'WE 29 Dec'!M258+'WE 05 Jan'!M258+'WE 12 Jan'!M258+'WE 19 Jan'!M258+'WE 26 Jan'!M258+'WE 2 Feb'!M258+'WE 9 Feb'!M258+'WE 16 Feb'!M258)</f>
        <v>#VALUE!</v>
      </c>
      <c r="E241" s="62" t="e">
        <f t="shared" si="7"/>
        <v>#VALUE!</v>
      </c>
    </row>
    <row r="242" spans="1:5">
      <c r="A242" t="str">
        <f>'WE 10 Nov'!E259</f>
        <v>St Mary's NHS Treatment Centre</v>
      </c>
      <c r="B242" s="61">
        <f xml:space="preserve"> SUM('WE 10 Nov'!F259+'WE 17 Nov'!F259+'WE 24 Nov'!F259+'WE 01 Dec'!F259+'WE 08 Dec'!F259+'WE 15 Dec'!F259+'WE 22 Dec'!F259+'WE 29 Dec'!F259+'WE 05 Jan'!F259+'WE 12 Jan'!F259+'WE 19 Jan'!F259+'WE 26 Jan'!F259+'WE 2 Feb'!F259+'WE 9 Feb'!F259+'WE 16 Feb'!F259)</f>
        <v>0</v>
      </c>
      <c r="C242" s="61">
        <f t="shared" si="6"/>
        <v>0</v>
      </c>
      <c r="D242" s="60" t="e">
        <f xml:space="preserve"> SUM('WE 10 Nov'!M259+'WE 17 Nov'!M259+'WE 24 Nov'!M259+'WE 01 Dec'!M259+'WE 08 Dec'!M259+'WE 15 Dec'!M259+'WE 22 Dec'!M259+'WE 29 Dec'!M259+'WE 05 Jan'!M259+'WE 12 Jan'!M259+'WE 19 Jan'!M259+'WE 26 Jan'!M259+'WE 2 Feb'!M259+'WE 9 Feb'!M259+'WE 16 Feb'!M259)</f>
        <v>#VALUE!</v>
      </c>
      <c r="E242" s="62" t="e">
        <f t="shared" si="7"/>
        <v>#VALUE!</v>
      </c>
    </row>
    <row r="243" spans="1:5">
      <c r="A243" t="str">
        <f>'WE 10 Nov'!E260</f>
        <v>The Royal Bournemouth And Christchurch Hospitals NHS Foundation Trust</v>
      </c>
      <c r="B243" s="61">
        <f xml:space="preserve"> SUM('WE 10 Nov'!F260+'WE 17 Nov'!F260+'WE 24 Nov'!F260+'WE 01 Dec'!F260+'WE 08 Dec'!F260+'WE 15 Dec'!F260+'WE 22 Dec'!F260+'WE 29 Dec'!F260+'WE 05 Jan'!F260+'WE 12 Jan'!F260+'WE 19 Jan'!F260+'WE 26 Jan'!F260+'WE 2 Feb'!F260+'WE 9 Feb'!F260+'WE 16 Feb'!F260)</f>
        <v>18125</v>
      </c>
      <c r="C243" s="61">
        <f t="shared" si="6"/>
        <v>1208.3333333333333</v>
      </c>
      <c r="D243" s="60">
        <f xml:space="preserve"> SUM('WE 10 Nov'!M260+'WE 17 Nov'!M260+'WE 24 Nov'!M260+'WE 01 Dec'!M260+'WE 08 Dec'!M260+'WE 15 Dec'!M260+'WE 22 Dec'!M260+'WE 29 Dec'!M260+'WE 05 Jan'!M260+'WE 12 Jan'!M260+'WE 19 Jan'!M260+'WE 26 Jan'!M260+'WE 2 Feb'!M260+'WE 9 Feb'!M260+'WE 16 Feb'!M260)</f>
        <v>14.107236511366787</v>
      </c>
      <c r="E243" s="62">
        <f t="shared" si="7"/>
        <v>0.9404824340911192</v>
      </c>
    </row>
    <row r="244" spans="1:5">
      <c r="A244" t="str">
        <f>'WE 10 Nov'!E261</f>
        <v>University Hospital Southampton NHS Foundation Trust</v>
      </c>
      <c r="B244" s="61">
        <f xml:space="preserve"> SUM('WE 10 Nov'!F261+'WE 17 Nov'!F261+'WE 24 Nov'!F261+'WE 01 Dec'!F261+'WE 08 Dec'!F261+'WE 15 Dec'!F261+'WE 22 Dec'!F261+'WE 29 Dec'!F261+'WE 05 Jan'!F261+'WE 12 Jan'!F261+'WE 19 Jan'!F261+'WE 26 Jan'!F261+'WE 2 Feb'!F261+'WE 9 Feb'!F261+'WE 16 Feb'!F261)</f>
        <v>26122</v>
      </c>
      <c r="C244" s="61">
        <f t="shared" si="6"/>
        <v>1741.4666666666667</v>
      </c>
      <c r="D244" s="60">
        <f xml:space="preserve"> SUM('WE 10 Nov'!M261+'WE 17 Nov'!M261+'WE 24 Nov'!M261+'WE 01 Dec'!M261+'WE 08 Dec'!M261+'WE 15 Dec'!M261+'WE 22 Dec'!M261+'WE 29 Dec'!M261+'WE 05 Jan'!M261+'WE 12 Jan'!M261+'WE 19 Jan'!M261+'WE 26 Jan'!M261+'WE 2 Feb'!M261+'WE 9 Feb'!M261+'WE 16 Feb'!M261)</f>
        <v>13.11214972396524</v>
      </c>
      <c r="E244" s="62">
        <f t="shared" si="7"/>
        <v>0.87414331493101605</v>
      </c>
    </row>
    <row r="245" spans="1:5">
      <c r="A245" t="str">
        <f>'WE 10 Nov'!E262</f>
        <v>Airedale NHS Foundation Trust</v>
      </c>
      <c r="B245" s="61">
        <f xml:space="preserve"> SUM('WE 10 Nov'!F262+'WE 17 Nov'!F262+'WE 24 Nov'!F262+'WE 01 Dec'!F262+'WE 08 Dec'!F262+'WE 15 Dec'!F262+'WE 22 Dec'!F262+'WE 29 Dec'!F262+'WE 05 Jan'!F262+'WE 12 Jan'!F262+'WE 19 Jan'!F262+'WE 26 Jan'!F262+'WE 2 Feb'!F262+'WE 9 Feb'!F262+'WE 16 Feb'!F262)</f>
        <v>14481</v>
      </c>
      <c r="C245" s="61">
        <f t="shared" si="6"/>
        <v>965.4</v>
      </c>
      <c r="D245" s="60">
        <f xml:space="preserve"> SUM('WE 10 Nov'!M262+'WE 17 Nov'!M262+'WE 24 Nov'!M262+'WE 01 Dec'!M262+'WE 08 Dec'!M262+'WE 15 Dec'!M262+'WE 22 Dec'!M262+'WE 29 Dec'!M262+'WE 05 Jan'!M262+'WE 12 Jan'!M262+'WE 19 Jan'!M262+'WE 26 Jan'!M262+'WE 2 Feb'!M262+'WE 9 Feb'!M262+'WE 16 Feb'!M262)</f>
        <v>14.306518922654762</v>
      </c>
      <c r="E245" s="62">
        <f t="shared" si="7"/>
        <v>0.95376792817698408</v>
      </c>
    </row>
    <row r="246" spans="1:5">
      <c r="A246" t="str">
        <f>'WE 10 Nov'!E263</f>
        <v>Bradford Teaching Hospitals NHS Foundation Trust</v>
      </c>
      <c r="B246" s="61">
        <f xml:space="preserve"> SUM('WE 10 Nov'!F263+'WE 17 Nov'!F263+'WE 24 Nov'!F263+'WE 01 Dec'!F263+'WE 08 Dec'!F263+'WE 15 Dec'!F263+'WE 22 Dec'!F263+'WE 29 Dec'!F263+'WE 05 Jan'!F263+'WE 12 Jan'!F263+'WE 19 Jan'!F263+'WE 26 Jan'!F263+'WE 2 Feb'!F263+'WE 9 Feb'!F263+'WE 16 Feb'!F263)</f>
        <v>36605</v>
      </c>
      <c r="C246" s="61">
        <f t="shared" si="6"/>
        <v>2440.3333333333335</v>
      </c>
      <c r="D246" s="60">
        <f xml:space="preserve"> SUM('WE 10 Nov'!M263+'WE 17 Nov'!M263+'WE 24 Nov'!M263+'WE 01 Dec'!M263+'WE 08 Dec'!M263+'WE 15 Dec'!M263+'WE 22 Dec'!M263+'WE 29 Dec'!M263+'WE 05 Jan'!M263+'WE 12 Jan'!M263+'WE 19 Jan'!M263+'WE 26 Jan'!M263+'WE 2 Feb'!M263+'WE 9 Feb'!M263+'WE 16 Feb'!M263)</f>
        <v>14.266420017672631</v>
      </c>
      <c r="E246" s="62">
        <f t="shared" si="7"/>
        <v>0.95109466784484209</v>
      </c>
    </row>
    <row r="247" spans="1:5">
      <c r="A247" t="str">
        <f>'WE 10 Nov'!E264</f>
        <v>Calderdale And Huddersfield NHS Foundation Trust</v>
      </c>
      <c r="B247" s="61">
        <f xml:space="preserve"> SUM('WE 10 Nov'!F264+'WE 17 Nov'!F264+'WE 24 Nov'!F264+'WE 01 Dec'!F264+'WE 08 Dec'!F264+'WE 15 Dec'!F264+'WE 22 Dec'!F264+'WE 29 Dec'!F264+'WE 05 Jan'!F264+'WE 12 Jan'!F264+'WE 19 Jan'!F264+'WE 26 Jan'!F264+'WE 2 Feb'!F264+'WE 9 Feb'!F264+'WE 16 Feb'!F264)</f>
        <v>38597</v>
      </c>
      <c r="C247" s="61">
        <f t="shared" si="6"/>
        <v>2573.1333333333332</v>
      </c>
      <c r="D247" s="60">
        <f xml:space="preserve"> SUM('WE 10 Nov'!M264+'WE 17 Nov'!M264+'WE 24 Nov'!M264+'WE 01 Dec'!M264+'WE 08 Dec'!M264+'WE 15 Dec'!M264+'WE 22 Dec'!M264+'WE 29 Dec'!M264+'WE 05 Jan'!M264+'WE 12 Jan'!M264+'WE 19 Jan'!M264+'WE 26 Jan'!M264+'WE 2 Feb'!M264+'WE 9 Feb'!M264+'WE 16 Feb'!M264)</f>
        <v>14.295047846722831</v>
      </c>
      <c r="E247" s="62">
        <f t="shared" si="7"/>
        <v>0.9530031897815221</v>
      </c>
    </row>
    <row r="248" spans="1:5">
      <c r="A248" t="str">
        <f>'WE 10 Nov'!E265</f>
        <v>Lcd-Leeds-Ooh</v>
      </c>
      <c r="B248" s="61">
        <f xml:space="preserve"> SUM('WE 10 Nov'!F265+'WE 17 Nov'!F265+'WE 24 Nov'!F265+'WE 01 Dec'!F265+'WE 08 Dec'!F265+'WE 15 Dec'!F265+'WE 22 Dec'!F265+'WE 29 Dec'!F265+'WE 05 Jan'!F265+'WE 12 Jan'!F265+'WE 19 Jan'!F265+'WE 26 Jan'!F265+'WE 2 Feb'!F265+'WE 9 Feb'!F265+'WE 16 Feb'!F265)</f>
        <v>0</v>
      </c>
      <c r="C248" s="61">
        <f t="shared" si="6"/>
        <v>0</v>
      </c>
      <c r="D248" s="60" t="e">
        <f xml:space="preserve"> SUM('WE 10 Nov'!M265+'WE 17 Nov'!M265+'WE 24 Nov'!M265+'WE 01 Dec'!M265+'WE 08 Dec'!M265+'WE 15 Dec'!M265+'WE 22 Dec'!M265+'WE 29 Dec'!M265+'WE 05 Jan'!M265+'WE 12 Jan'!M265+'WE 19 Jan'!M265+'WE 26 Jan'!M265+'WE 2 Feb'!M265+'WE 9 Feb'!M265+'WE 16 Feb'!M265)</f>
        <v>#VALUE!</v>
      </c>
      <c r="E248" s="62" t="e">
        <f t="shared" si="7"/>
        <v>#VALUE!</v>
      </c>
    </row>
    <row r="249" spans="1:5">
      <c r="A249" t="str">
        <f>'WE 10 Nov'!E266</f>
        <v>Leeds Teaching Hospitals NHS Trust</v>
      </c>
      <c r="B249" s="61">
        <f xml:space="preserve"> SUM('WE 10 Nov'!F266+'WE 17 Nov'!F266+'WE 24 Nov'!F266+'WE 01 Dec'!F266+'WE 08 Dec'!F266+'WE 15 Dec'!F266+'WE 22 Dec'!F266+'WE 29 Dec'!F266+'WE 05 Jan'!F266+'WE 12 Jan'!F266+'WE 19 Jan'!F266+'WE 26 Jan'!F266+'WE 2 Feb'!F266+'WE 9 Feb'!F266+'WE 16 Feb'!F266)</f>
        <v>55884</v>
      </c>
      <c r="C249" s="61">
        <f t="shared" si="6"/>
        <v>3725.6</v>
      </c>
      <c r="D249" s="60">
        <f xml:space="preserve"> SUM('WE 10 Nov'!M266+'WE 17 Nov'!M266+'WE 24 Nov'!M266+'WE 01 Dec'!M266+'WE 08 Dec'!M266+'WE 15 Dec'!M266+'WE 22 Dec'!M266+'WE 29 Dec'!M266+'WE 05 Jan'!M266+'WE 12 Jan'!M266+'WE 19 Jan'!M266+'WE 26 Jan'!M266+'WE 2 Feb'!M266+'WE 9 Feb'!M266+'WE 16 Feb'!M266)</f>
        <v>14.431239292518706</v>
      </c>
      <c r="E249" s="62">
        <f t="shared" si="7"/>
        <v>0.96208261950124707</v>
      </c>
    </row>
    <row r="250" spans="1:5">
      <c r="A250" t="str">
        <f>'WE 10 Nov'!E267</f>
        <v>Local Care Direct Ooh</v>
      </c>
      <c r="B250" s="61">
        <f xml:space="preserve"> SUM('WE 10 Nov'!F267+'WE 17 Nov'!F267+'WE 24 Nov'!F267+'WE 01 Dec'!F267+'WE 08 Dec'!F267+'WE 15 Dec'!F267+'WE 22 Dec'!F267+'WE 29 Dec'!F267+'WE 05 Jan'!F267+'WE 12 Jan'!F267+'WE 19 Jan'!F267+'WE 26 Jan'!F267+'WE 2 Feb'!F267+'WE 9 Feb'!F267+'WE 16 Feb'!F267)</f>
        <v>0</v>
      </c>
      <c r="C250" s="61">
        <f t="shared" si="6"/>
        <v>0</v>
      </c>
      <c r="D250" s="60" t="e">
        <f xml:space="preserve"> SUM('WE 10 Nov'!M267+'WE 17 Nov'!M267+'WE 24 Nov'!M267+'WE 01 Dec'!M267+'WE 08 Dec'!M267+'WE 15 Dec'!M267+'WE 22 Dec'!M267+'WE 29 Dec'!M267+'WE 05 Jan'!M267+'WE 12 Jan'!M267+'WE 19 Jan'!M267+'WE 26 Jan'!M267+'WE 2 Feb'!M267+'WE 9 Feb'!M267+'WE 16 Feb'!M267)</f>
        <v>#VALUE!</v>
      </c>
      <c r="E250" s="62" t="e">
        <f t="shared" si="7"/>
        <v>#VALUE!</v>
      </c>
    </row>
    <row r="251" spans="1:5">
      <c r="A251" t="str">
        <f>'WE 10 Nov'!E268</f>
        <v>Mid Yorkshire Hospitals NHS Trust</v>
      </c>
      <c r="B251" s="61">
        <f xml:space="preserve"> SUM('WE 10 Nov'!F268+'WE 17 Nov'!F268+'WE 24 Nov'!F268+'WE 01 Dec'!F268+'WE 08 Dec'!F268+'WE 15 Dec'!F268+'WE 22 Dec'!F268+'WE 29 Dec'!F268+'WE 05 Jan'!F268+'WE 12 Jan'!F268+'WE 19 Jan'!F268+'WE 26 Jan'!F268+'WE 2 Feb'!F268+'WE 9 Feb'!F268+'WE 16 Feb'!F268)</f>
        <v>59571</v>
      </c>
      <c r="C251" s="61">
        <f t="shared" si="6"/>
        <v>3971.4</v>
      </c>
      <c r="D251" s="60">
        <f xml:space="preserve"> SUM('WE 10 Nov'!M268+'WE 17 Nov'!M268+'WE 24 Nov'!M268+'WE 01 Dec'!M268+'WE 08 Dec'!M268+'WE 15 Dec'!M268+'WE 22 Dec'!M268+'WE 29 Dec'!M268+'WE 05 Jan'!M268+'WE 12 Jan'!M268+'WE 19 Jan'!M268+'WE 26 Jan'!M268+'WE 2 Feb'!M268+'WE 9 Feb'!M268+'WE 16 Feb'!M268)</f>
        <v>14.205794418190623</v>
      </c>
      <c r="E251" s="62">
        <f t="shared" si="7"/>
        <v>0.94705296121270821</v>
      </c>
    </row>
    <row r="252" spans="1:5">
      <c r="A252" t="str">
        <f>'WE 10 Nov'!E269</f>
        <v>South West Yorkshire Partnership NHS Foundation Trust</v>
      </c>
      <c r="B252" s="61">
        <f xml:space="preserve"> SUM('WE 10 Nov'!F269+'WE 17 Nov'!F269+'WE 24 Nov'!F269+'WE 01 Dec'!F269+'WE 08 Dec'!F269+'WE 15 Dec'!F269+'WE 22 Dec'!F269+'WE 29 Dec'!F269+'WE 05 Jan'!F269+'WE 12 Jan'!F269+'WE 19 Jan'!F269+'WE 26 Jan'!F269+'WE 2 Feb'!F269+'WE 9 Feb'!F269+'WE 16 Feb'!F269)</f>
        <v>0</v>
      </c>
      <c r="C252" s="61">
        <f t="shared" si="6"/>
        <v>0</v>
      </c>
      <c r="D252" s="60" t="e">
        <f xml:space="preserve"> SUM('WE 10 Nov'!M269+'WE 17 Nov'!M269+'WE 24 Nov'!M269+'WE 01 Dec'!M269+'WE 08 Dec'!M269+'WE 15 Dec'!M269+'WE 22 Dec'!M269+'WE 29 Dec'!M269+'WE 05 Jan'!M269+'WE 12 Jan'!M269+'WE 19 Jan'!M269+'WE 26 Jan'!M269+'WE 2 Feb'!M269+'WE 9 Feb'!M269+'WE 16 Feb'!M269)</f>
        <v>#VALUE!</v>
      </c>
      <c r="E252" s="62" t="e">
        <f t="shared" si="7"/>
        <v>#VALUE!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activeCell="C13" sqref="C13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577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247021</v>
      </c>
      <c r="G17" s="37">
        <v>8401</v>
      </c>
      <c r="H17" s="37">
        <v>116741</v>
      </c>
      <c r="I17" s="37">
        <v>372163</v>
      </c>
      <c r="J17" s="37">
        <v>13366</v>
      </c>
      <c r="K17" s="37">
        <v>6</v>
      </c>
      <c r="L17" s="37">
        <v>172</v>
      </c>
      <c r="M17" s="38">
        <v>0.94589124001603098</v>
      </c>
      <c r="N17" s="39">
        <v>0.96360734409385129</v>
      </c>
      <c r="O17" s="37">
        <v>74849</v>
      </c>
      <c r="P17" s="37">
        <v>253</v>
      </c>
      <c r="Q17" s="37">
        <v>546</v>
      </c>
      <c r="R17" s="37">
        <v>23870</v>
      </c>
      <c r="S17" s="37">
        <v>2078</v>
      </c>
      <c r="T17" s="37">
        <v>2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15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1338</v>
      </c>
      <c r="I20" s="46">
        <v>1338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1072</v>
      </c>
      <c r="G21" s="46">
        <v>0</v>
      </c>
      <c r="H21" s="46">
        <v>0</v>
      </c>
      <c r="I21" s="46">
        <v>1072</v>
      </c>
      <c r="J21" s="46">
        <v>8</v>
      </c>
      <c r="K21" s="46">
        <v>0</v>
      </c>
      <c r="L21" s="46">
        <v>0</v>
      </c>
      <c r="M21" s="47">
        <v>0.9925373134328358</v>
      </c>
      <c r="N21" s="47">
        <v>0.9925373134328358</v>
      </c>
      <c r="O21" s="46">
        <v>247</v>
      </c>
      <c r="P21" s="46">
        <v>0</v>
      </c>
      <c r="Q21" s="46">
        <v>0</v>
      </c>
      <c r="R21" s="46">
        <v>32</v>
      </c>
      <c r="S21" s="46">
        <v>5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1002</v>
      </c>
      <c r="G22" s="46">
        <v>0</v>
      </c>
      <c r="H22" s="46">
        <v>126</v>
      </c>
      <c r="I22" s="46">
        <v>1128</v>
      </c>
      <c r="J22" s="46">
        <v>54</v>
      </c>
      <c r="K22" s="46">
        <v>0</v>
      </c>
      <c r="L22" s="46">
        <v>0</v>
      </c>
      <c r="M22" s="47">
        <v>0.94610778443113774</v>
      </c>
      <c r="N22" s="47">
        <v>0.9521276595744681</v>
      </c>
      <c r="O22" s="46">
        <v>318</v>
      </c>
      <c r="P22" s="46">
        <v>0</v>
      </c>
      <c r="Q22" s="46">
        <v>0</v>
      </c>
      <c r="R22" s="46">
        <v>86</v>
      </c>
      <c r="S22" s="46">
        <v>0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2256</v>
      </c>
      <c r="G23" s="46">
        <v>266</v>
      </c>
      <c r="H23" s="46">
        <v>463</v>
      </c>
      <c r="I23" s="46">
        <v>2985</v>
      </c>
      <c r="J23" s="46">
        <v>31</v>
      </c>
      <c r="K23" s="46">
        <v>0</v>
      </c>
      <c r="L23" s="46">
        <v>0</v>
      </c>
      <c r="M23" s="47">
        <v>0.98625886524822692</v>
      </c>
      <c r="N23" s="47">
        <v>0.98961474036850916</v>
      </c>
      <c r="O23" s="46">
        <v>902</v>
      </c>
      <c r="P23" s="46">
        <v>10</v>
      </c>
      <c r="Q23" s="46">
        <v>0</v>
      </c>
      <c r="R23" s="46">
        <v>70</v>
      </c>
      <c r="S23" s="46">
        <v>8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2119</v>
      </c>
      <c r="G24" s="46">
        <v>0</v>
      </c>
      <c r="H24" s="46">
        <v>283</v>
      </c>
      <c r="I24" s="46">
        <v>2402</v>
      </c>
      <c r="J24" s="46">
        <v>204</v>
      </c>
      <c r="K24" s="46">
        <v>0</v>
      </c>
      <c r="L24" s="46">
        <v>0</v>
      </c>
      <c r="M24" s="47">
        <v>0.90372817366682401</v>
      </c>
      <c r="N24" s="47">
        <v>0.91507077435470441</v>
      </c>
      <c r="O24" s="46">
        <v>719</v>
      </c>
      <c r="P24" s="46">
        <v>0</v>
      </c>
      <c r="Q24" s="46">
        <v>0</v>
      </c>
      <c r="R24" s="46">
        <v>251</v>
      </c>
      <c r="S24" s="46">
        <v>71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227</v>
      </c>
      <c r="H25" s="46">
        <v>372</v>
      </c>
      <c r="I25" s="46">
        <v>599</v>
      </c>
      <c r="J25" s="46">
        <v>0</v>
      </c>
      <c r="K25" s="46">
        <v>0</v>
      </c>
      <c r="L25" s="46">
        <v>1</v>
      </c>
      <c r="M25" s="47" t="s">
        <v>45</v>
      </c>
      <c r="N25" s="47">
        <v>0.998330550918197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896</v>
      </c>
      <c r="G26" s="46">
        <v>0</v>
      </c>
      <c r="H26" s="46">
        <v>34</v>
      </c>
      <c r="I26" s="46">
        <v>930</v>
      </c>
      <c r="J26" s="46">
        <v>120</v>
      </c>
      <c r="K26" s="46">
        <v>0</v>
      </c>
      <c r="L26" s="46">
        <v>0</v>
      </c>
      <c r="M26" s="47">
        <v>0.8660714285714286</v>
      </c>
      <c r="N26" s="47">
        <v>0.87096774193548387</v>
      </c>
      <c r="O26" s="46">
        <v>225</v>
      </c>
      <c r="P26" s="46">
        <v>0</v>
      </c>
      <c r="Q26" s="46">
        <v>0</v>
      </c>
      <c r="R26" s="46">
        <v>82</v>
      </c>
      <c r="S26" s="46">
        <v>73</v>
      </c>
      <c r="T26" s="46">
        <v>1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433</v>
      </c>
      <c r="I27" s="46">
        <v>433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279</v>
      </c>
      <c r="I28" s="46">
        <v>279</v>
      </c>
      <c r="J28" s="46">
        <v>0</v>
      </c>
      <c r="K28" s="46">
        <v>0</v>
      </c>
      <c r="L28" s="46">
        <v>6</v>
      </c>
      <c r="M28" s="47" t="s">
        <v>45</v>
      </c>
      <c r="N28" s="47">
        <v>0.978494623655914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693</v>
      </c>
      <c r="I29" s="46">
        <v>693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992</v>
      </c>
      <c r="I30" s="46">
        <v>992</v>
      </c>
      <c r="J30" s="46">
        <v>0</v>
      </c>
      <c r="K30" s="46">
        <v>0</v>
      </c>
      <c r="L30" s="46">
        <v>2</v>
      </c>
      <c r="M30" s="47" t="s">
        <v>45</v>
      </c>
      <c r="N30" s="47">
        <v>0.99798387096774188</v>
      </c>
      <c r="O30" s="46">
        <v>0</v>
      </c>
      <c r="P30" s="46">
        <v>0</v>
      </c>
      <c r="Q30" s="46">
        <v>0</v>
      </c>
      <c r="R30" s="46">
        <v>24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1993</v>
      </c>
      <c r="G31" s="46">
        <v>0</v>
      </c>
      <c r="H31" s="46">
        <v>0</v>
      </c>
      <c r="I31" s="46">
        <v>1993</v>
      </c>
      <c r="J31" s="46">
        <v>18</v>
      </c>
      <c r="K31" s="46">
        <v>0</v>
      </c>
      <c r="L31" s="46">
        <v>0</v>
      </c>
      <c r="M31" s="47">
        <v>0.99096838936276965</v>
      </c>
      <c r="N31" s="47">
        <v>0.99096838936276965</v>
      </c>
      <c r="O31" s="46">
        <v>708</v>
      </c>
      <c r="P31" s="46">
        <v>0</v>
      </c>
      <c r="Q31" s="46">
        <v>0</v>
      </c>
      <c r="R31" s="46">
        <v>162</v>
      </c>
      <c r="S31" s="46">
        <v>2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1304</v>
      </c>
      <c r="G32" s="46">
        <v>0</v>
      </c>
      <c r="H32" s="46">
        <v>684</v>
      </c>
      <c r="I32" s="46">
        <v>1988</v>
      </c>
      <c r="J32" s="46">
        <v>131</v>
      </c>
      <c r="K32" s="46">
        <v>0</v>
      </c>
      <c r="L32" s="46">
        <v>0</v>
      </c>
      <c r="M32" s="47">
        <v>0.89953987730061347</v>
      </c>
      <c r="N32" s="47">
        <v>0.93410462776659964</v>
      </c>
      <c r="O32" s="46">
        <v>427</v>
      </c>
      <c r="P32" s="46">
        <v>0</v>
      </c>
      <c r="Q32" s="46">
        <v>0</v>
      </c>
      <c r="R32" s="46">
        <v>168</v>
      </c>
      <c r="S32" s="46">
        <v>35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1200</v>
      </c>
      <c r="G33" s="46">
        <v>0</v>
      </c>
      <c r="H33" s="46">
        <v>0</v>
      </c>
      <c r="I33" s="46">
        <v>1200</v>
      </c>
      <c r="J33" s="46">
        <v>16</v>
      </c>
      <c r="K33" s="46">
        <v>0</v>
      </c>
      <c r="L33" s="46">
        <v>0</v>
      </c>
      <c r="M33" s="47">
        <v>0.98666666666666669</v>
      </c>
      <c r="N33" s="47">
        <v>0.98666666666666669</v>
      </c>
      <c r="O33" s="46">
        <v>398</v>
      </c>
      <c r="P33" s="46">
        <v>0</v>
      </c>
      <c r="Q33" s="46">
        <v>0</v>
      </c>
      <c r="R33" s="46">
        <v>245</v>
      </c>
      <c r="S33" s="46">
        <v>3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719</v>
      </c>
      <c r="G34" s="46">
        <v>0</v>
      </c>
      <c r="H34" s="46">
        <v>0</v>
      </c>
      <c r="I34" s="46">
        <v>719</v>
      </c>
      <c r="J34" s="46">
        <v>26</v>
      </c>
      <c r="K34" s="46">
        <v>0</v>
      </c>
      <c r="L34" s="46">
        <v>0</v>
      </c>
      <c r="M34" s="47">
        <v>0.96383866481223923</v>
      </c>
      <c r="N34" s="47">
        <v>0.96383866481223923</v>
      </c>
      <c r="O34" s="46">
        <v>206</v>
      </c>
      <c r="P34" s="46">
        <v>0</v>
      </c>
      <c r="Q34" s="46">
        <v>0</v>
      </c>
      <c r="R34" s="46">
        <v>112</v>
      </c>
      <c r="S34" s="46">
        <v>4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141</v>
      </c>
      <c r="I35" s="46">
        <v>141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4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1431</v>
      </c>
      <c r="I36" s="46">
        <v>1431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252</v>
      </c>
      <c r="I37" s="46">
        <v>252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904</v>
      </c>
      <c r="G38" s="46">
        <v>0</v>
      </c>
      <c r="H38" s="46">
        <v>0</v>
      </c>
      <c r="I38" s="46">
        <v>904</v>
      </c>
      <c r="J38" s="46">
        <v>25</v>
      </c>
      <c r="K38" s="46">
        <v>0</v>
      </c>
      <c r="L38" s="46">
        <v>0</v>
      </c>
      <c r="M38" s="47">
        <v>0.97234513274336287</v>
      </c>
      <c r="N38" s="47">
        <v>0.97234513274336287</v>
      </c>
      <c r="O38" s="46">
        <v>234</v>
      </c>
      <c r="P38" s="46">
        <v>0</v>
      </c>
      <c r="Q38" s="46">
        <v>0</v>
      </c>
      <c r="R38" s="46">
        <v>19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181</v>
      </c>
      <c r="H39" s="46">
        <v>0</v>
      </c>
      <c r="I39" s="46">
        <v>181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463</v>
      </c>
      <c r="I40" s="46">
        <v>463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31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1047</v>
      </c>
      <c r="I42" s="46">
        <v>1047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469</v>
      </c>
      <c r="I43" s="46">
        <v>469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4179</v>
      </c>
      <c r="G44" s="46">
        <v>0</v>
      </c>
      <c r="H44" s="46">
        <v>0</v>
      </c>
      <c r="I44" s="46">
        <v>4179</v>
      </c>
      <c r="J44" s="46">
        <v>222</v>
      </c>
      <c r="K44" s="46">
        <v>0</v>
      </c>
      <c r="L44" s="46">
        <v>0</v>
      </c>
      <c r="M44" s="47">
        <v>0.9468772433596554</v>
      </c>
      <c r="N44" s="47">
        <v>0.9468772433596554</v>
      </c>
      <c r="O44" s="46">
        <v>1516</v>
      </c>
      <c r="P44" s="46">
        <v>0</v>
      </c>
      <c r="Q44" s="46">
        <v>0</v>
      </c>
      <c r="R44" s="46">
        <v>141</v>
      </c>
      <c r="S44" s="46">
        <v>70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2439</v>
      </c>
      <c r="G45" s="46">
        <v>353</v>
      </c>
      <c r="H45" s="46">
        <v>1252</v>
      </c>
      <c r="I45" s="46">
        <v>4044</v>
      </c>
      <c r="J45" s="46">
        <v>176</v>
      </c>
      <c r="K45" s="46">
        <v>2</v>
      </c>
      <c r="L45" s="46">
        <v>0</v>
      </c>
      <c r="M45" s="47">
        <v>0.92783927839278391</v>
      </c>
      <c r="N45" s="47">
        <v>0.95598417408506431</v>
      </c>
      <c r="O45" s="46">
        <v>699</v>
      </c>
      <c r="P45" s="46">
        <v>3</v>
      </c>
      <c r="Q45" s="46">
        <v>0</v>
      </c>
      <c r="R45" s="46">
        <v>183</v>
      </c>
      <c r="S45" s="46">
        <v>2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460</v>
      </c>
      <c r="I46" s="46">
        <v>460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1248</v>
      </c>
      <c r="I47" s="46">
        <v>1248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1045</v>
      </c>
      <c r="I48" s="46">
        <v>1045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838</v>
      </c>
      <c r="I49" s="46">
        <v>838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1737</v>
      </c>
      <c r="G50" s="46">
        <v>0</v>
      </c>
      <c r="H50" s="46">
        <v>0</v>
      </c>
      <c r="I50" s="46">
        <v>1737</v>
      </c>
      <c r="J50" s="46">
        <v>105</v>
      </c>
      <c r="K50" s="46">
        <v>0</v>
      </c>
      <c r="L50" s="46">
        <v>0</v>
      </c>
      <c r="M50" s="47">
        <v>0.93955094991364418</v>
      </c>
      <c r="N50" s="47">
        <v>0.93955094991364418</v>
      </c>
      <c r="O50" s="46">
        <v>577</v>
      </c>
      <c r="P50" s="46">
        <v>0</v>
      </c>
      <c r="Q50" s="46">
        <v>0</v>
      </c>
      <c r="R50" s="46">
        <v>126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1894</v>
      </c>
      <c r="G51" s="46">
        <v>0</v>
      </c>
      <c r="H51" s="46">
        <v>613</v>
      </c>
      <c r="I51" s="46">
        <v>2507</v>
      </c>
      <c r="J51" s="46">
        <v>101</v>
      </c>
      <c r="K51" s="46">
        <v>0</v>
      </c>
      <c r="L51" s="46">
        <v>2</v>
      </c>
      <c r="M51" s="47">
        <v>0.94667370644139393</v>
      </c>
      <c r="N51" s="47">
        <v>0.95891503789389709</v>
      </c>
      <c r="O51" s="46">
        <v>483</v>
      </c>
      <c r="P51" s="46">
        <v>0</v>
      </c>
      <c r="Q51" s="46">
        <v>0</v>
      </c>
      <c r="R51" s="46">
        <v>279</v>
      </c>
      <c r="S51" s="46">
        <v>8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1715</v>
      </c>
      <c r="G52" s="46">
        <v>0</v>
      </c>
      <c r="H52" s="46">
        <v>0</v>
      </c>
      <c r="I52" s="46">
        <v>1715</v>
      </c>
      <c r="J52" s="46">
        <v>66</v>
      </c>
      <c r="K52" s="46">
        <v>0</v>
      </c>
      <c r="L52" s="46">
        <v>0</v>
      </c>
      <c r="M52" s="47">
        <v>0.96151603498542271</v>
      </c>
      <c r="N52" s="47">
        <v>0.96151603498542271</v>
      </c>
      <c r="O52" s="46">
        <v>592</v>
      </c>
      <c r="P52" s="46">
        <v>0</v>
      </c>
      <c r="Q52" s="46">
        <v>0</v>
      </c>
      <c r="R52" s="46">
        <v>197</v>
      </c>
      <c r="S52" s="46">
        <v>5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1666</v>
      </c>
      <c r="G53" s="46">
        <v>0</v>
      </c>
      <c r="H53" s="46">
        <v>166</v>
      </c>
      <c r="I53" s="46">
        <v>1832</v>
      </c>
      <c r="J53" s="46">
        <v>144</v>
      </c>
      <c r="K53" s="46">
        <v>0</v>
      </c>
      <c r="L53" s="46">
        <v>0</v>
      </c>
      <c r="M53" s="47">
        <v>0.91356542617046821</v>
      </c>
      <c r="N53" s="47">
        <v>0.92139737991266379</v>
      </c>
      <c r="O53" s="46">
        <v>438</v>
      </c>
      <c r="P53" s="46">
        <v>0</v>
      </c>
      <c r="Q53" s="46">
        <v>0</v>
      </c>
      <c r="R53" s="46">
        <v>82</v>
      </c>
      <c r="S53" s="46">
        <v>59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1040</v>
      </c>
      <c r="I54" s="46">
        <v>1040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921</v>
      </c>
      <c r="I55" s="46">
        <v>921</v>
      </c>
      <c r="J55" s="46">
        <v>0</v>
      </c>
      <c r="K55" s="46">
        <v>0</v>
      </c>
      <c r="L55" s="46">
        <v>7</v>
      </c>
      <c r="M55" s="47" t="s">
        <v>45</v>
      </c>
      <c r="N55" s="47">
        <v>0.99239956568946797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1227</v>
      </c>
      <c r="G56" s="46">
        <v>0</v>
      </c>
      <c r="H56" s="46">
        <v>418</v>
      </c>
      <c r="I56" s="46">
        <v>1645</v>
      </c>
      <c r="J56" s="46">
        <v>108</v>
      </c>
      <c r="K56" s="46">
        <v>0</v>
      </c>
      <c r="L56" s="46">
        <v>0</v>
      </c>
      <c r="M56" s="47">
        <v>0.91198044009779955</v>
      </c>
      <c r="N56" s="47">
        <v>0.93434650455927049</v>
      </c>
      <c r="O56" s="46">
        <v>486</v>
      </c>
      <c r="P56" s="46">
        <v>0</v>
      </c>
      <c r="Q56" s="46">
        <v>7</v>
      </c>
      <c r="R56" s="46">
        <v>232</v>
      </c>
      <c r="S56" s="46">
        <v>25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108</v>
      </c>
      <c r="I57" s="46">
        <v>108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1342</v>
      </c>
      <c r="I58" s="46">
        <v>1342</v>
      </c>
      <c r="J58" s="46">
        <v>0</v>
      </c>
      <c r="K58" s="46">
        <v>0</v>
      </c>
      <c r="L58" s="46">
        <v>6</v>
      </c>
      <c r="M58" s="47" t="s">
        <v>45</v>
      </c>
      <c r="N58" s="47">
        <v>0.99552906110283157</v>
      </c>
      <c r="O58" s="46">
        <v>0</v>
      </c>
      <c r="P58" s="46">
        <v>0</v>
      </c>
      <c r="Q58" s="46">
        <v>0</v>
      </c>
      <c r="R58" s="46">
        <v>20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1070</v>
      </c>
      <c r="G59" s="46">
        <v>0</v>
      </c>
      <c r="H59" s="46">
        <v>0</v>
      </c>
      <c r="I59" s="46">
        <v>1070</v>
      </c>
      <c r="J59" s="46">
        <v>47</v>
      </c>
      <c r="K59" s="46">
        <v>0</v>
      </c>
      <c r="L59" s="46">
        <v>0</v>
      </c>
      <c r="M59" s="47">
        <v>0.95607476635514022</v>
      </c>
      <c r="N59" s="47">
        <v>0.95607476635514022</v>
      </c>
      <c r="O59" s="46">
        <v>324</v>
      </c>
      <c r="P59" s="46">
        <v>0</v>
      </c>
      <c r="Q59" s="46">
        <v>0</v>
      </c>
      <c r="R59" s="46">
        <v>150</v>
      </c>
      <c r="S59" s="46">
        <v>2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1695</v>
      </c>
      <c r="G60" s="46">
        <v>263</v>
      </c>
      <c r="H60" s="46">
        <v>0</v>
      </c>
      <c r="I60" s="46">
        <v>1958</v>
      </c>
      <c r="J60" s="46">
        <v>97</v>
      </c>
      <c r="K60" s="46">
        <v>0</v>
      </c>
      <c r="L60" s="46">
        <v>0</v>
      </c>
      <c r="M60" s="47">
        <v>0.94277286135693217</v>
      </c>
      <c r="N60" s="47">
        <v>0.95045965270684374</v>
      </c>
      <c r="O60" s="46">
        <v>570</v>
      </c>
      <c r="P60" s="46">
        <v>2</v>
      </c>
      <c r="Q60" s="46">
        <v>0</v>
      </c>
      <c r="R60" s="46">
        <v>99</v>
      </c>
      <c r="S60" s="46">
        <v>32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869</v>
      </c>
      <c r="G61" s="46">
        <v>0</v>
      </c>
      <c r="H61" s="46">
        <v>205</v>
      </c>
      <c r="I61" s="46">
        <v>1074</v>
      </c>
      <c r="J61" s="46">
        <v>28</v>
      </c>
      <c r="K61" s="46">
        <v>0</v>
      </c>
      <c r="L61" s="46">
        <v>0</v>
      </c>
      <c r="M61" s="47">
        <v>0.96777905638665129</v>
      </c>
      <c r="N61" s="47">
        <v>0.97392923649906893</v>
      </c>
      <c r="O61" s="46">
        <v>271</v>
      </c>
      <c r="P61" s="46">
        <v>0</v>
      </c>
      <c r="Q61" s="46">
        <v>0</v>
      </c>
      <c r="R61" s="46">
        <v>26</v>
      </c>
      <c r="S61" s="46">
        <v>1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823</v>
      </c>
      <c r="G62" s="46">
        <v>0</v>
      </c>
      <c r="H62" s="46">
        <v>0</v>
      </c>
      <c r="I62" s="46">
        <v>823</v>
      </c>
      <c r="J62" s="46">
        <v>29</v>
      </c>
      <c r="K62" s="46">
        <v>0</v>
      </c>
      <c r="L62" s="46">
        <v>0</v>
      </c>
      <c r="M62" s="47">
        <v>0.96476306196840822</v>
      </c>
      <c r="N62" s="47">
        <v>0.96476306196840822</v>
      </c>
      <c r="O62" s="46">
        <v>275</v>
      </c>
      <c r="P62" s="46">
        <v>0</v>
      </c>
      <c r="Q62" s="46">
        <v>0</v>
      </c>
      <c r="R62" s="46">
        <v>39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715</v>
      </c>
      <c r="I63" s="46">
        <v>715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1157</v>
      </c>
      <c r="G64" s="46">
        <v>0</v>
      </c>
      <c r="H64" s="46">
        <v>284</v>
      </c>
      <c r="I64" s="46">
        <v>1441</v>
      </c>
      <c r="J64" s="46">
        <v>51</v>
      </c>
      <c r="K64" s="46">
        <v>0</v>
      </c>
      <c r="L64" s="46">
        <v>0</v>
      </c>
      <c r="M64" s="47">
        <v>0.95592048401037166</v>
      </c>
      <c r="N64" s="47">
        <v>0.96460791117279665</v>
      </c>
      <c r="O64" s="46">
        <v>332</v>
      </c>
      <c r="P64" s="46">
        <v>0</v>
      </c>
      <c r="Q64" s="46">
        <v>0</v>
      </c>
      <c r="R64" s="46">
        <v>87</v>
      </c>
      <c r="S64" s="46">
        <v>24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806</v>
      </c>
      <c r="G65" s="46">
        <v>0</v>
      </c>
      <c r="H65" s="46">
        <v>64</v>
      </c>
      <c r="I65" s="46">
        <v>870</v>
      </c>
      <c r="J65" s="46">
        <v>13</v>
      </c>
      <c r="K65" s="46">
        <v>0</v>
      </c>
      <c r="L65" s="46">
        <v>0</v>
      </c>
      <c r="M65" s="47">
        <v>0.9838709677419355</v>
      </c>
      <c r="N65" s="47">
        <v>0.98505747126436782</v>
      </c>
      <c r="O65" s="46">
        <v>235</v>
      </c>
      <c r="P65" s="46">
        <v>0</v>
      </c>
      <c r="Q65" s="46">
        <v>0</v>
      </c>
      <c r="R65" s="46">
        <v>65</v>
      </c>
      <c r="S65" s="46">
        <v>0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1092</v>
      </c>
      <c r="G66" s="46">
        <v>0</v>
      </c>
      <c r="H66" s="46">
        <v>287</v>
      </c>
      <c r="I66" s="46">
        <v>1379</v>
      </c>
      <c r="J66" s="46">
        <v>72</v>
      </c>
      <c r="K66" s="46">
        <v>0</v>
      </c>
      <c r="L66" s="46">
        <v>0</v>
      </c>
      <c r="M66" s="47">
        <v>0.93406593406593408</v>
      </c>
      <c r="N66" s="47">
        <v>0.94778825235678033</v>
      </c>
      <c r="O66" s="46">
        <v>264</v>
      </c>
      <c r="P66" s="46">
        <v>0</v>
      </c>
      <c r="Q66" s="46">
        <v>0</v>
      </c>
      <c r="R66" s="46">
        <v>186</v>
      </c>
      <c r="S66" s="46">
        <v>11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1508</v>
      </c>
      <c r="G67" s="46">
        <v>0</v>
      </c>
      <c r="H67" s="46">
        <v>174</v>
      </c>
      <c r="I67" s="46">
        <v>1682</v>
      </c>
      <c r="J67" s="46">
        <v>22</v>
      </c>
      <c r="K67" s="46">
        <v>0</v>
      </c>
      <c r="L67" s="46">
        <v>0</v>
      </c>
      <c r="M67" s="47">
        <v>0.98541114058355439</v>
      </c>
      <c r="N67" s="47">
        <v>0.98692033293697978</v>
      </c>
      <c r="O67" s="46">
        <v>423</v>
      </c>
      <c r="P67" s="46">
        <v>0</v>
      </c>
      <c r="Q67" s="46">
        <v>0</v>
      </c>
      <c r="R67" s="46">
        <v>167</v>
      </c>
      <c r="S67" s="46">
        <v>3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859</v>
      </c>
      <c r="I68" s="46">
        <v>859</v>
      </c>
      <c r="J68" s="46">
        <v>0</v>
      </c>
      <c r="K68" s="46">
        <v>0</v>
      </c>
      <c r="L68" s="46">
        <v>4</v>
      </c>
      <c r="M68" s="47" t="s">
        <v>45</v>
      </c>
      <c r="N68" s="47">
        <v>0.99534342258440045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1627</v>
      </c>
      <c r="G69" s="46">
        <v>0</v>
      </c>
      <c r="H69" s="46">
        <v>592</v>
      </c>
      <c r="I69" s="46">
        <v>2219</v>
      </c>
      <c r="J69" s="46">
        <v>17</v>
      </c>
      <c r="K69" s="46">
        <v>0</v>
      </c>
      <c r="L69" s="46">
        <v>6</v>
      </c>
      <c r="M69" s="47">
        <v>0.98955132145052238</v>
      </c>
      <c r="N69" s="47">
        <v>0.98963497070752593</v>
      </c>
      <c r="O69" s="46">
        <v>619</v>
      </c>
      <c r="P69" s="46">
        <v>0</v>
      </c>
      <c r="Q69" s="46">
        <v>0</v>
      </c>
      <c r="R69" s="46">
        <v>307</v>
      </c>
      <c r="S69" s="46">
        <v>9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1345</v>
      </c>
      <c r="G70" s="46">
        <v>410</v>
      </c>
      <c r="H70" s="46">
        <v>427</v>
      </c>
      <c r="I70" s="46">
        <v>2182</v>
      </c>
      <c r="J70" s="46">
        <v>82</v>
      </c>
      <c r="K70" s="46">
        <v>0</v>
      </c>
      <c r="L70" s="46">
        <v>9</v>
      </c>
      <c r="M70" s="47">
        <v>0.93903345724907061</v>
      </c>
      <c r="N70" s="47">
        <v>0.95829514207149402</v>
      </c>
      <c r="O70" s="46">
        <v>526</v>
      </c>
      <c r="P70" s="46">
        <v>9</v>
      </c>
      <c r="Q70" s="46">
        <v>0</v>
      </c>
      <c r="R70" s="46">
        <v>158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676</v>
      </c>
      <c r="I71" s="46">
        <v>676</v>
      </c>
      <c r="J71" s="46">
        <v>0</v>
      </c>
      <c r="K71" s="46">
        <v>0</v>
      </c>
      <c r="L71" s="46">
        <v>2</v>
      </c>
      <c r="M71" s="47" t="s">
        <v>45</v>
      </c>
      <c r="N71" s="47">
        <v>0.99704142011834318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457</v>
      </c>
      <c r="I72" s="46">
        <v>457</v>
      </c>
      <c r="J72" s="46">
        <v>0</v>
      </c>
      <c r="K72" s="46">
        <v>0</v>
      </c>
      <c r="L72" s="46">
        <v>5</v>
      </c>
      <c r="M72" s="47" t="s">
        <v>45</v>
      </c>
      <c r="N72" s="47">
        <v>0.98905908096280093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1250</v>
      </c>
      <c r="G73" s="46">
        <v>0</v>
      </c>
      <c r="H73" s="46">
        <v>0</v>
      </c>
      <c r="I73" s="46">
        <v>1250</v>
      </c>
      <c r="J73" s="46">
        <v>27</v>
      </c>
      <c r="K73" s="46">
        <v>0</v>
      </c>
      <c r="L73" s="46">
        <v>0</v>
      </c>
      <c r="M73" s="47">
        <v>0.97840000000000005</v>
      </c>
      <c r="N73" s="47">
        <v>0.97840000000000005</v>
      </c>
      <c r="O73" s="46">
        <v>369</v>
      </c>
      <c r="P73" s="46">
        <v>0</v>
      </c>
      <c r="Q73" s="46">
        <v>0</v>
      </c>
      <c r="R73" s="46">
        <v>125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1297</v>
      </c>
      <c r="G74" s="46">
        <v>0</v>
      </c>
      <c r="H74" s="46">
        <v>0</v>
      </c>
      <c r="I74" s="46">
        <v>1297</v>
      </c>
      <c r="J74" s="46">
        <v>66</v>
      </c>
      <c r="K74" s="46">
        <v>0</v>
      </c>
      <c r="L74" s="46">
        <v>0</v>
      </c>
      <c r="M74" s="47">
        <v>0.94911333847340018</v>
      </c>
      <c r="N74" s="47">
        <v>0.94911333847340018</v>
      </c>
      <c r="O74" s="46">
        <v>368</v>
      </c>
      <c r="P74" s="46">
        <v>0</v>
      </c>
      <c r="Q74" s="46">
        <v>0</v>
      </c>
      <c r="R74" s="46">
        <v>259</v>
      </c>
      <c r="S74" s="46">
        <v>6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2345</v>
      </c>
      <c r="G75" s="46">
        <v>0</v>
      </c>
      <c r="H75" s="46">
        <v>368</v>
      </c>
      <c r="I75" s="46">
        <v>2713</v>
      </c>
      <c r="J75" s="46">
        <v>66</v>
      </c>
      <c r="K75" s="46">
        <v>0</v>
      </c>
      <c r="L75" s="46">
        <v>0</v>
      </c>
      <c r="M75" s="47">
        <v>0.97185501066098079</v>
      </c>
      <c r="N75" s="47">
        <v>0.97567268706229271</v>
      </c>
      <c r="O75" s="46">
        <v>648</v>
      </c>
      <c r="P75" s="46">
        <v>0</v>
      </c>
      <c r="Q75" s="46">
        <v>0</v>
      </c>
      <c r="R75" s="46">
        <v>90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1075</v>
      </c>
      <c r="G76" s="46">
        <v>0</v>
      </c>
      <c r="H76" s="46">
        <v>1999</v>
      </c>
      <c r="I76" s="46">
        <v>3074</v>
      </c>
      <c r="J76" s="46">
        <v>37</v>
      </c>
      <c r="K76" s="46">
        <v>0</v>
      </c>
      <c r="L76" s="46">
        <v>1</v>
      </c>
      <c r="M76" s="47">
        <v>0.96558139534883725</v>
      </c>
      <c r="N76" s="47">
        <v>0.98763825634352631</v>
      </c>
      <c r="O76" s="46">
        <v>255</v>
      </c>
      <c r="P76" s="46">
        <v>0</v>
      </c>
      <c r="Q76" s="46">
        <v>0</v>
      </c>
      <c r="R76" s="46">
        <v>6</v>
      </c>
      <c r="S76" s="46">
        <v>3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1787</v>
      </c>
      <c r="G77" s="46">
        <v>195</v>
      </c>
      <c r="H77" s="46">
        <v>701</v>
      </c>
      <c r="I77" s="46">
        <v>2683</v>
      </c>
      <c r="J77" s="46">
        <v>58</v>
      </c>
      <c r="K77" s="46">
        <v>2</v>
      </c>
      <c r="L77" s="46">
        <v>0</v>
      </c>
      <c r="M77" s="47">
        <v>0.96754336877448233</v>
      </c>
      <c r="N77" s="47">
        <v>0.97763697353708534</v>
      </c>
      <c r="O77" s="46">
        <v>483</v>
      </c>
      <c r="P77" s="46">
        <v>1</v>
      </c>
      <c r="Q77" s="46">
        <v>1</v>
      </c>
      <c r="R77" s="46">
        <v>636</v>
      </c>
      <c r="S77" s="46">
        <v>10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1477</v>
      </c>
      <c r="G78" s="46">
        <v>0</v>
      </c>
      <c r="H78" s="46">
        <v>316</v>
      </c>
      <c r="I78" s="46">
        <v>1793</v>
      </c>
      <c r="J78" s="46">
        <v>80</v>
      </c>
      <c r="K78" s="46">
        <v>0</v>
      </c>
      <c r="L78" s="46">
        <v>7</v>
      </c>
      <c r="M78" s="47">
        <v>0.94583615436696</v>
      </c>
      <c r="N78" s="47">
        <v>0.95147796988287792</v>
      </c>
      <c r="O78" s="46">
        <v>474</v>
      </c>
      <c r="P78" s="46">
        <v>0</v>
      </c>
      <c r="Q78" s="46">
        <v>35</v>
      </c>
      <c r="R78" s="46">
        <v>230</v>
      </c>
      <c r="S78" s="46">
        <v>4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1297</v>
      </c>
      <c r="G79" s="46">
        <v>0</v>
      </c>
      <c r="H79" s="46">
        <v>0</v>
      </c>
      <c r="I79" s="46">
        <v>1297</v>
      </c>
      <c r="J79" s="46">
        <v>66</v>
      </c>
      <c r="K79" s="46">
        <v>0</v>
      </c>
      <c r="L79" s="46">
        <v>0</v>
      </c>
      <c r="M79" s="47">
        <v>0.94911333847340018</v>
      </c>
      <c r="N79" s="47">
        <v>0.94911333847340018</v>
      </c>
      <c r="O79" s="46">
        <v>429</v>
      </c>
      <c r="P79" s="46">
        <v>0</v>
      </c>
      <c r="Q79" s="46">
        <v>0</v>
      </c>
      <c r="R79" s="46">
        <v>174</v>
      </c>
      <c r="S79" s="46">
        <v>5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1946</v>
      </c>
      <c r="G80" s="46">
        <v>0</v>
      </c>
      <c r="H80" s="46">
        <v>919</v>
      </c>
      <c r="I80" s="46">
        <v>2865</v>
      </c>
      <c r="J80" s="46">
        <v>72</v>
      </c>
      <c r="K80" s="46">
        <v>0</v>
      </c>
      <c r="L80" s="46">
        <v>0</v>
      </c>
      <c r="M80" s="47">
        <v>0.96300102774922913</v>
      </c>
      <c r="N80" s="47">
        <v>0.97486910994764397</v>
      </c>
      <c r="O80" s="46">
        <v>771</v>
      </c>
      <c r="P80" s="46">
        <v>0</v>
      </c>
      <c r="Q80" s="46">
        <v>0</v>
      </c>
      <c r="R80" s="46">
        <v>271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576</v>
      </c>
      <c r="I81" s="46">
        <v>576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649</v>
      </c>
      <c r="I82" s="46">
        <v>649</v>
      </c>
      <c r="J82" s="46">
        <v>0</v>
      </c>
      <c r="K82" s="46">
        <v>0</v>
      </c>
      <c r="L82" s="46">
        <v>0</v>
      </c>
      <c r="M82" s="47" t="s">
        <v>45</v>
      </c>
      <c r="N82" s="47">
        <v>1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422</v>
      </c>
      <c r="I83" s="46">
        <v>422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569</v>
      </c>
      <c r="I84" s="46">
        <v>569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1186</v>
      </c>
      <c r="I85" s="46">
        <v>1186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2976</v>
      </c>
      <c r="G86" s="46">
        <v>330</v>
      </c>
      <c r="H86" s="46">
        <v>37</v>
      </c>
      <c r="I86" s="46">
        <v>3343</v>
      </c>
      <c r="J86" s="46">
        <v>122</v>
      </c>
      <c r="K86" s="46">
        <v>0</v>
      </c>
      <c r="L86" s="46">
        <v>0</v>
      </c>
      <c r="M86" s="47">
        <v>0.959005376344086</v>
      </c>
      <c r="N86" s="47">
        <v>0.96350583308405624</v>
      </c>
      <c r="O86" s="46">
        <v>845</v>
      </c>
      <c r="P86" s="46">
        <v>0</v>
      </c>
      <c r="Q86" s="46">
        <v>0</v>
      </c>
      <c r="R86" s="46">
        <v>502</v>
      </c>
      <c r="S86" s="46">
        <v>13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1501</v>
      </c>
      <c r="G87" s="46">
        <v>0</v>
      </c>
      <c r="H87" s="46">
        <v>863</v>
      </c>
      <c r="I87" s="46">
        <v>2364</v>
      </c>
      <c r="J87" s="46">
        <v>41</v>
      </c>
      <c r="K87" s="46">
        <v>0</v>
      </c>
      <c r="L87" s="46">
        <v>4</v>
      </c>
      <c r="M87" s="47">
        <v>0.97268487674883408</v>
      </c>
      <c r="N87" s="47">
        <v>0.98096446700507611</v>
      </c>
      <c r="O87" s="46">
        <v>461</v>
      </c>
      <c r="P87" s="46">
        <v>0</v>
      </c>
      <c r="Q87" s="46">
        <v>0</v>
      </c>
      <c r="R87" s="46">
        <v>88</v>
      </c>
      <c r="S87" s="46">
        <v>3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600</v>
      </c>
      <c r="I88" s="46">
        <v>600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705</v>
      </c>
      <c r="G89" s="46">
        <v>0</v>
      </c>
      <c r="H89" s="46">
        <v>1272</v>
      </c>
      <c r="I89" s="46">
        <v>1977</v>
      </c>
      <c r="J89" s="46">
        <v>48</v>
      </c>
      <c r="K89" s="46">
        <v>0</v>
      </c>
      <c r="L89" s="46">
        <v>0</v>
      </c>
      <c r="M89" s="47">
        <v>0.93191489361702129</v>
      </c>
      <c r="N89" s="47">
        <v>0.97572078907435511</v>
      </c>
      <c r="O89" s="46">
        <v>247</v>
      </c>
      <c r="P89" s="46">
        <v>0</v>
      </c>
      <c r="Q89" s="46">
        <v>0</v>
      </c>
      <c r="R89" s="46">
        <v>107</v>
      </c>
      <c r="S89" s="46">
        <v>2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1095</v>
      </c>
      <c r="I90" s="46">
        <v>1095</v>
      </c>
      <c r="J90" s="46">
        <v>0</v>
      </c>
      <c r="K90" s="46">
        <v>0</v>
      </c>
      <c r="L90" s="46">
        <v>1</v>
      </c>
      <c r="M90" s="47" t="s">
        <v>45</v>
      </c>
      <c r="N90" s="47">
        <v>0.99908675799086755</v>
      </c>
      <c r="O90" s="46">
        <v>0</v>
      </c>
      <c r="P90" s="46">
        <v>0</v>
      </c>
      <c r="Q90" s="46">
        <v>2</v>
      </c>
      <c r="R90" s="46">
        <v>15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309</v>
      </c>
      <c r="I91" s="46">
        <v>309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1489</v>
      </c>
      <c r="G92" s="46">
        <v>0</v>
      </c>
      <c r="H92" s="46">
        <v>0</v>
      </c>
      <c r="I92" s="46">
        <v>1489</v>
      </c>
      <c r="J92" s="46">
        <v>29</v>
      </c>
      <c r="K92" s="46">
        <v>0</v>
      </c>
      <c r="L92" s="46">
        <v>0</v>
      </c>
      <c r="M92" s="47">
        <v>0.98052384150436533</v>
      </c>
      <c r="N92" s="47">
        <v>0.98052384150436533</v>
      </c>
      <c r="O92" s="46">
        <v>506</v>
      </c>
      <c r="P92" s="46">
        <v>0</v>
      </c>
      <c r="Q92" s="46">
        <v>0</v>
      </c>
      <c r="R92" s="46">
        <v>302</v>
      </c>
      <c r="S92" s="46">
        <v>6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994</v>
      </c>
      <c r="G93" s="46">
        <v>0</v>
      </c>
      <c r="H93" s="46">
        <v>319</v>
      </c>
      <c r="I93" s="46">
        <v>1313</v>
      </c>
      <c r="J93" s="46">
        <v>55</v>
      </c>
      <c r="K93" s="46">
        <v>0</v>
      </c>
      <c r="L93" s="46">
        <v>0</v>
      </c>
      <c r="M93" s="47">
        <v>0.94466800804828976</v>
      </c>
      <c r="N93" s="47">
        <v>0.95811119573495807</v>
      </c>
      <c r="O93" s="46">
        <v>431</v>
      </c>
      <c r="P93" s="46">
        <v>0</v>
      </c>
      <c r="Q93" s="46">
        <v>4</v>
      </c>
      <c r="R93" s="46">
        <v>344</v>
      </c>
      <c r="S93" s="46">
        <v>23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1573</v>
      </c>
      <c r="G94" s="46">
        <v>0</v>
      </c>
      <c r="H94" s="46">
        <v>0</v>
      </c>
      <c r="I94" s="46">
        <v>1573</v>
      </c>
      <c r="J94" s="46">
        <v>51</v>
      </c>
      <c r="K94" s="46">
        <v>0</v>
      </c>
      <c r="L94" s="46">
        <v>0</v>
      </c>
      <c r="M94" s="47">
        <v>0.96757787666878581</v>
      </c>
      <c r="N94" s="47">
        <v>0.96757787666878581</v>
      </c>
      <c r="O94" s="46">
        <v>506</v>
      </c>
      <c r="P94" s="46">
        <v>0</v>
      </c>
      <c r="Q94" s="46">
        <v>0</v>
      </c>
      <c r="R94" s="46">
        <v>158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1408</v>
      </c>
      <c r="G95" s="46">
        <v>0</v>
      </c>
      <c r="H95" s="46">
        <v>0</v>
      </c>
      <c r="I95" s="46">
        <v>1408</v>
      </c>
      <c r="J95" s="46">
        <v>65</v>
      </c>
      <c r="K95" s="46">
        <v>0</v>
      </c>
      <c r="L95" s="46">
        <v>0</v>
      </c>
      <c r="M95" s="47">
        <v>0.95383522727272729</v>
      </c>
      <c r="N95" s="47">
        <v>0.95383522727272729</v>
      </c>
      <c r="O95" s="46">
        <v>504</v>
      </c>
      <c r="P95" s="46">
        <v>0</v>
      </c>
      <c r="Q95" s="46">
        <v>0</v>
      </c>
      <c r="R95" s="46">
        <v>13</v>
      </c>
      <c r="S95" s="46">
        <v>4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726</v>
      </c>
      <c r="I96" s="46">
        <v>726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2174</v>
      </c>
      <c r="G97" s="46">
        <v>0</v>
      </c>
      <c r="H97" s="46">
        <v>2860</v>
      </c>
      <c r="I97" s="46">
        <v>5034</v>
      </c>
      <c r="J97" s="46">
        <v>245</v>
      </c>
      <c r="K97" s="46">
        <v>0</v>
      </c>
      <c r="L97" s="46">
        <v>0</v>
      </c>
      <c r="M97" s="47">
        <v>0.88730450781968717</v>
      </c>
      <c r="N97" s="47">
        <v>0.95133094954310682</v>
      </c>
      <c r="O97" s="46">
        <v>761</v>
      </c>
      <c r="P97" s="46">
        <v>0</v>
      </c>
      <c r="Q97" s="46">
        <v>0</v>
      </c>
      <c r="R97" s="46">
        <v>350</v>
      </c>
      <c r="S97" s="46">
        <v>0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1231</v>
      </c>
      <c r="G98" s="46">
        <v>0</v>
      </c>
      <c r="H98" s="46">
        <v>259</v>
      </c>
      <c r="I98" s="46">
        <v>1490</v>
      </c>
      <c r="J98" s="46">
        <v>63</v>
      </c>
      <c r="K98" s="46">
        <v>0</v>
      </c>
      <c r="L98" s="46">
        <v>1</v>
      </c>
      <c r="M98" s="47">
        <v>0.94882209585702681</v>
      </c>
      <c r="N98" s="47">
        <v>0.95704697986577181</v>
      </c>
      <c r="O98" s="46">
        <v>341</v>
      </c>
      <c r="P98" s="46">
        <v>0</v>
      </c>
      <c r="Q98" s="46">
        <v>5</v>
      </c>
      <c r="R98" s="46">
        <v>371</v>
      </c>
      <c r="S98" s="46">
        <v>1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2216</v>
      </c>
      <c r="G99" s="46">
        <v>0</v>
      </c>
      <c r="H99" s="46">
        <v>1367</v>
      </c>
      <c r="I99" s="46">
        <v>3583</v>
      </c>
      <c r="J99" s="46">
        <v>207</v>
      </c>
      <c r="K99" s="46">
        <v>0</v>
      </c>
      <c r="L99" s="46">
        <v>0</v>
      </c>
      <c r="M99" s="47">
        <v>0.90658844765342961</v>
      </c>
      <c r="N99" s="47">
        <v>0.942227183924086</v>
      </c>
      <c r="O99" s="46">
        <v>627</v>
      </c>
      <c r="P99" s="46">
        <v>0</v>
      </c>
      <c r="Q99" s="46">
        <v>3</v>
      </c>
      <c r="R99" s="46">
        <v>449</v>
      </c>
      <c r="S99" s="46">
        <v>18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1742</v>
      </c>
      <c r="G100" s="46">
        <v>0</v>
      </c>
      <c r="H100" s="46">
        <v>0</v>
      </c>
      <c r="I100" s="46">
        <v>1742</v>
      </c>
      <c r="J100" s="46">
        <v>69</v>
      </c>
      <c r="K100" s="46">
        <v>0</v>
      </c>
      <c r="L100" s="46">
        <v>0</v>
      </c>
      <c r="M100" s="47">
        <v>0.96039035591274402</v>
      </c>
      <c r="N100" s="47">
        <v>0.96039035591274402</v>
      </c>
      <c r="O100" s="46">
        <v>669</v>
      </c>
      <c r="P100" s="46">
        <v>0</v>
      </c>
      <c r="Q100" s="46">
        <v>0</v>
      </c>
      <c r="R100" s="46">
        <v>77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403</v>
      </c>
      <c r="I101" s="46">
        <v>403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79</v>
      </c>
      <c r="I102" s="46">
        <v>79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267</v>
      </c>
      <c r="I103" s="46">
        <v>267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671</v>
      </c>
      <c r="G104" s="46">
        <v>0</v>
      </c>
      <c r="H104" s="46">
        <v>0</v>
      </c>
      <c r="I104" s="46">
        <v>671</v>
      </c>
      <c r="J104" s="46">
        <v>11</v>
      </c>
      <c r="K104" s="46">
        <v>0</v>
      </c>
      <c r="L104" s="46">
        <v>0</v>
      </c>
      <c r="M104" s="47">
        <v>0.98360655737704916</v>
      </c>
      <c r="N104" s="47">
        <v>0.98360655737704916</v>
      </c>
      <c r="O104" s="46">
        <v>165</v>
      </c>
      <c r="P104" s="46">
        <v>0</v>
      </c>
      <c r="Q104" s="46">
        <v>0</v>
      </c>
      <c r="R104" s="46">
        <v>27</v>
      </c>
      <c r="S104" s="46">
        <v>5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1459</v>
      </c>
      <c r="G105" s="46">
        <v>0</v>
      </c>
      <c r="H105" s="46">
        <v>0</v>
      </c>
      <c r="I105" s="46">
        <v>1459</v>
      </c>
      <c r="J105" s="46">
        <v>42</v>
      </c>
      <c r="K105" s="46">
        <v>0</v>
      </c>
      <c r="L105" s="46">
        <v>0</v>
      </c>
      <c r="M105" s="47">
        <v>0.97121315969842359</v>
      </c>
      <c r="N105" s="47">
        <v>0.97121315969842359</v>
      </c>
      <c r="O105" s="46">
        <v>458</v>
      </c>
      <c r="P105" s="46">
        <v>0</v>
      </c>
      <c r="Q105" s="46">
        <v>0</v>
      </c>
      <c r="R105" s="46">
        <v>192</v>
      </c>
      <c r="S105" s="46">
        <v>5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1125</v>
      </c>
      <c r="G106" s="46">
        <v>0</v>
      </c>
      <c r="H106" s="46">
        <v>0</v>
      </c>
      <c r="I106" s="46">
        <v>1125</v>
      </c>
      <c r="J106" s="46">
        <v>20</v>
      </c>
      <c r="K106" s="46">
        <v>0</v>
      </c>
      <c r="L106" s="46">
        <v>0</v>
      </c>
      <c r="M106" s="47">
        <v>0.98222222222222222</v>
      </c>
      <c r="N106" s="47">
        <v>0.98222222222222222</v>
      </c>
      <c r="O106" s="46">
        <v>240</v>
      </c>
      <c r="P106" s="46">
        <v>0</v>
      </c>
      <c r="Q106" s="46">
        <v>0</v>
      </c>
      <c r="R106" s="46">
        <v>76</v>
      </c>
      <c r="S106" s="46">
        <v>0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1657</v>
      </c>
      <c r="G107" s="46">
        <v>0</v>
      </c>
      <c r="H107" s="46">
        <v>135</v>
      </c>
      <c r="I107" s="46">
        <v>1792</v>
      </c>
      <c r="J107" s="46">
        <v>22</v>
      </c>
      <c r="K107" s="46">
        <v>0</v>
      </c>
      <c r="L107" s="46">
        <v>0</v>
      </c>
      <c r="M107" s="47">
        <v>0.98672299336149671</v>
      </c>
      <c r="N107" s="47">
        <v>0.9877232142857143</v>
      </c>
      <c r="O107" s="46">
        <v>607</v>
      </c>
      <c r="P107" s="46">
        <v>0</v>
      </c>
      <c r="Q107" s="46">
        <v>0</v>
      </c>
      <c r="R107" s="46">
        <v>403</v>
      </c>
      <c r="S107" s="46">
        <v>3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1453</v>
      </c>
      <c r="I108" s="46">
        <v>1453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1545</v>
      </c>
      <c r="G109" s="46">
        <v>0</v>
      </c>
      <c r="H109" s="46">
        <v>68</v>
      </c>
      <c r="I109" s="46">
        <v>1613</v>
      </c>
      <c r="J109" s="46">
        <v>47</v>
      </c>
      <c r="K109" s="46">
        <v>0</v>
      </c>
      <c r="L109" s="46">
        <v>0</v>
      </c>
      <c r="M109" s="47">
        <v>0.96957928802589</v>
      </c>
      <c r="N109" s="47">
        <v>0.9708617482951023</v>
      </c>
      <c r="O109" s="46">
        <v>503</v>
      </c>
      <c r="P109" s="46">
        <v>0</v>
      </c>
      <c r="Q109" s="46">
        <v>0</v>
      </c>
      <c r="R109" s="46">
        <v>158</v>
      </c>
      <c r="S109" s="46">
        <v>5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79</v>
      </c>
      <c r="I110" s="46">
        <v>79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952</v>
      </c>
      <c r="G111" s="46">
        <v>0</v>
      </c>
      <c r="H111" s="46">
        <v>0</v>
      </c>
      <c r="I111" s="46">
        <v>952</v>
      </c>
      <c r="J111" s="46">
        <v>34</v>
      </c>
      <c r="K111" s="46">
        <v>0</v>
      </c>
      <c r="L111" s="46">
        <v>0</v>
      </c>
      <c r="M111" s="47">
        <v>0.9642857142857143</v>
      </c>
      <c r="N111" s="47">
        <v>0.9642857142857143</v>
      </c>
      <c r="O111" s="46">
        <v>367</v>
      </c>
      <c r="P111" s="46">
        <v>0</v>
      </c>
      <c r="Q111" s="46">
        <v>0</v>
      </c>
      <c r="R111" s="46">
        <v>169</v>
      </c>
      <c r="S111" s="46">
        <v>1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1002</v>
      </c>
      <c r="G112" s="46">
        <v>0</v>
      </c>
      <c r="H112" s="46">
        <v>0</v>
      </c>
      <c r="I112" s="46">
        <v>1002</v>
      </c>
      <c r="J112" s="46">
        <v>21</v>
      </c>
      <c r="K112" s="46">
        <v>0</v>
      </c>
      <c r="L112" s="46">
        <v>0</v>
      </c>
      <c r="M112" s="47">
        <v>0.97904191616766467</v>
      </c>
      <c r="N112" s="47">
        <v>0.97904191616766467</v>
      </c>
      <c r="O112" s="46">
        <v>336</v>
      </c>
      <c r="P112" s="46">
        <v>0</v>
      </c>
      <c r="Q112" s="46">
        <v>0</v>
      </c>
      <c r="R112" s="46">
        <v>142</v>
      </c>
      <c r="S112" s="46">
        <v>1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373</v>
      </c>
      <c r="I113" s="46">
        <v>373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802</v>
      </c>
      <c r="I114" s="46">
        <v>802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2002</v>
      </c>
      <c r="G115" s="46">
        <v>0</v>
      </c>
      <c r="H115" s="46">
        <v>0</v>
      </c>
      <c r="I115" s="46">
        <v>2002</v>
      </c>
      <c r="J115" s="46">
        <v>171</v>
      </c>
      <c r="K115" s="46">
        <v>0</v>
      </c>
      <c r="L115" s="46">
        <v>0</v>
      </c>
      <c r="M115" s="47">
        <v>0.91458541458541465</v>
      </c>
      <c r="N115" s="47">
        <v>0.91458541458541465</v>
      </c>
      <c r="O115" s="46">
        <v>450</v>
      </c>
      <c r="P115" s="46">
        <v>0</v>
      </c>
      <c r="Q115" s="46">
        <v>0</v>
      </c>
      <c r="R115" s="46">
        <v>112</v>
      </c>
      <c r="S115" s="46">
        <v>25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1338</v>
      </c>
      <c r="G116" s="46">
        <v>0</v>
      </c>
      <c r="H116" s="46">
        <v>0</v>
      </c>
      <c r="I116" s="46">
        <v>1338</v>
      </c>
      <c r="J116" s="46">
        <v>93</v>
      </c>
      <c r="K116" s="46">
        <v>0</v>
      </c>
      <c r="L116" s="46">
        <v>0</v>
      </c>
      <c r="M116" s="47">
        <v>0.93049327354260092</v>
      </c>
      <c r="N116" s="47">
        <v>0.93049327354260092</v>
      </c>
      <c r="O116" s="46">
        <v>445</v>
      </c>
      <c r="P116" s="46">
        <v>0</v>
      </c>
      <c r="Q116" s="46">
        <v>0</v>
      </c>
      <c r="R116" s="46">
        <v>215</v>
      </c>
      <c r="S116" s="46">
        <v>13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1250</v>
      </c>
      <c r="G117" s="46">
        <v>31</v>
      </c>
      <c r="H117" s="46">
        <v>0</v>
      </c>
      <c r="I117" s="46">
        <v>1281</v>
      </c>
      <c r="J117" s="46">
        <v>77</v>
      </c>
      <c r="K117" s="46">
        <v>0</v>
      </c>
      <c r="L117" s="46">
        <v>0</v>
      </c>
      <c r="M117" s="47">
        <v>0.93840000000000001</v>
      </c>
      <c r="N117" s="47">
        <v>0.93989071038251371</v>
      </c>
      <c r="O117" s="46">
        <v>411</v>
      </c>
      <c r="P117" s="46">
        <v>17</v>
      </c>
      <c r="Q117" s="46">
        <v>0</v>
      </c>
      <c r="R117" s="46">
        <v>114</v>
      </c>
      <c r="S117" s="46">
        <v>9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1173</v>
      </c>
      <c r="I118" s="46">
        <v>1173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1420</v>
      </c>
      <c r="G119" s="46">
        <v>0</v>
      </c>
      <c r="H119" s="46">
        <v>0</v>
      </c>
      <c r="I119" s="46">
        <v>1420</v>
      </c>
      <c r="J119" s="46">
        <v>138</v>
      </c>
      <c r="K119" s="46">
        <v>0</v>
      </c>
      <c r="L119" s="46">
        <v>0</v>
      </c>
      <c r="M119" s="47">
        <v>0.90281690140845072</v>
      </c>
      <c r="N119" s="47">
        <v>0.90281690140845072</v>
      </c>
      <c r="O119" s="46">
        <v>500</v>
      </c>
      <c r="P119" s="46">
        <v>0</v>
      </c>
      <c r="Q119" s="46">
        <v>0</v>
      </c>
      <c r="R119" s="46">
        <v>84</v>
      </c>
      <c r="S119" s="46">
        <v>5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1834</v>
      </c>
      <c r="G120" s="46">
        <v>0</v>
      </c>
      <c r="H120" s="46">
        <v>0</v>
      </c>
      <c r="I120" s="46">
        <v>1834</v>
      </c>
      <c r="J120" s="46">
        <v>147</v>
      </c>
      <c r="K120" s="46">
        <v>0</v>
      </c>
      <c r="L120" s="46">
        <v>0</v>
      </c>
      <c r="M120" s="47">
        <v>0.91984732824427484</v>
      </c>
      <c r="N120" s="47">
        <v>0.91984732824427484</v>
      </c>
      <c r="O120" s="46">
        <v>517</v>
      </c>
      <c r="P120" s="46">
        <v>0</v>
      </c>
      <c r="Q120" s="46">
        <v>0</v>
      </c>
      <c r="R120" s="46">
        <v>24</v>
      </c>
      <c r="S120" s="46">
        <v>11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2034</v>
      </c>
      <c r="G121" s="46">
        <v>0</v>
      </c>
      <c r="H121" s="46">
        <v>0</v>
      </c>
      <c r="I121" s="46">
        <v>2034</v>
      </c>
      <c r="J121" s="46">
        <v>65</v>
      </c>
      <c r="K121" s="46">
        <v>0</v>
      </c>
      <c r="L121" s="46">
        <v>0</v>
      </c>
      <c r="M121" s="47">
        <v>0.96804326450344147</v>
      </c>
      <c r="N121" s="47">
        <v>0.96804326450344147</v>
      </c>
      <c r="O121" s="46">
        <v>511</v>
      </c>
      <c r="P121" s="46">
        <v>0</v>
      </c>
      <c r="Q121" s="46">
        <v>0</v>
      </c>
      <c r="R121" s="46">
        <v>214</v>
      </c>
      <c r="S121" s="46">
        <v>9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2144</v>
      </c>
      <c r="I122" s="46">
        <v>2144</v>
      </c>
      <c r="J122" s="46">
        <v>0</v>
      </c>
      <c r="K122" s="46">
        <v>0</v>
      </c>
      <c r="L122" s="46">
        <v>4</v>
      </c>
      <c r="M122" s="47" t="s">
        <v>45</v>
      </c>
      <c r="N122" s="47">
        <v>0.99813432835820892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2506</v>
      </c>
      <c r="G123" s="46">
        <v>539</v>
      </c>
      <c r="H123" s="46">
        <v>1468</v>
      </c>
      <c r="I123" s="46">
        <v>4513</v>
      </c>
      <c r="J123" s="46">
        <v>224</v>
      </c>
      <c r="K123" s="46">
        <v>0</v>
      </c>
      <c r="L123" s="46">
        <v>8</v>
      </c>
      <c r="M123" s="47">
        <v>0.91061452513966479</v>
      </c>
      <c r="N123" s="47">
        <v>0.94859295368934193</v>
      </c>
      <c r="O123" s="46">
        <v>769</v>
      </c>
      <c r="P123" s="46">
        <v>34</v>
      </c>
      <c r="Q123" s="46">
        <v>24</v>
      </c>
      <c r="R123" s="46">
        <v>93</v>
      </c>
      <c r="S123" s="46">
        <v>63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896</v>
      </c>
      <c r="I124" s="46">
        <v>896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4505</v>
      </c>
      <c r="G125" s="46">
        <v>0</v>
      </c>
      <c r="H125" s="46">
        <v>996</v>
      </c>
      <c r="I125" s="46">
        <v>5501</v>
      </c>
      <c r="J125" s="46">
        <v>263</v>
      </c>
      <c r="K125" s="46">
        <v>0</v>
      </c>
      <c r="L125" s="46">
        <v>8</v>
      </c>
      <c r="M125" s="47">
        <v>0.94162042175360705</v>
      </c>
      <c r="N125" s="47">
        <v>0.95073622977640426</v>
      </c>
      <c r="O125" s="46">
        <v>1251</v>
      </c>
      <c r="P125" s="46">
        <v>0</v>
      </c>
      <c r="Q125" s="46">
        <v>18</v>
      </c>
      <c r="R125" s="46">
        <v>407</v>
      </c>
      <c r="S125" s="46">
        <v>56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1282</v>
      </c>
      <c r="I126" s="46">
        <v>1282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1639</v>
      </c>
      <c r="G127" s="46">
        <v>0</v>
      </c>
      <c r="H127" s="46">
        <v>0</v>
      </c>
      <c r="I127" s="46">
        <v>1639</v>
      </c>
      <c r="J127" s="46">
        <v>60</v>
      </c>
      <c r="K127" s="46">
        <v>0</v>
      </c>
      <c r="L127" s="46">
        <v>0</v>
      </c>
      <c r="M127" s="47">
        <v>0.96339231238560097</v>
      </c>
      <c r="N127" s="47">
        <v>0.96339231238560097</v>
      </c>
      <c r="O127" s="46">
        <v>562</v>
      </c>
      <c r="P127" s="46">
        <v>0</v>
      </c>
      <c r="Q127" s="46">
        <v>0</v>
      </c>
      <c r="R127" s="46">
        <v>63</v>
      </c>
      <c r="S127" s="46">
        <v>10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1526</v>
      </c>
      <c r="G128" s="46">
        <v>0</v>
      </c>
      <c r="H128" s="46">
        <v>0</v>
      </c>
      <c r="I128" s="46">
        <v>1526</v>
      </c>
      <c r="J128" s="46">
        <v>124</v>
      </c>
      <c r="K128" s="46">
        <v>0</v>
      </c>
      <c r="L128" s="46">
        <v>0</v>
      </c>
      <c r="M128" s="47">
        <v>0.91874180865006549</v>
      </c>
      <c r="N128" s="47">
        <v>0.91874180865006549</v>
      </c>
      <c r="O128" s="46">
        <v>548</v>
      </c>
      <c r="P128" s="46">
        <v>0</v>
      </c>
      <c r="Q128" s="46">
        <v>0</v>
      </c>
      <c r="R128" s="46">
        <v>214</v>
      </c>
      <c r="S128" s="46">
        <v>12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1317</v>
      </c>
      <c r="G129" s="46">
        <v>0</v>
      </c>
      <c r="H129" s="46">
        <v>0</v>
      </c>
      <c r="I129" s="46">
        <v>1317</v>
      </c>
      <c r="J129" s="46">
        <v>59</v>
      </c>
      <c r="K129" s="46">
        <v>0</v>
      </c>
      <c r="L129" s="46">
        <v>0</v>
      </c>
      <c r="M129" s="47">
        <v>0.95520121488230825</v>
      </c>
      <c r="N129" s="47">
        <v>0.95520121488230825</v>
      </c>
      <c r="O129" s="46">
        <v>415</v>
      </c>
      <c r="P129" s="46">
        <v>0</v>
      </c>
      <c r="Q129" s="46">
        <v>0</v>
      </c>
      <c r="R129" s="46">
        <v>72</v>
      </c>
      <c r="S129" s="46">
        <v>5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70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1783</v>
      </c>
      <c r="G131" s="46">
        <v>0</v>
      </c>
      <c r="H131" s="46">
        <v>0</v>
      </c>
      <c r="I131" s="46">
        <v>1783</v>
      </c>
      <c r="J131" s="46">
        <v>85</v>
      </c>
      <c r="K131" s="46">
        <v>0</v>
      </c>
      <c r="L131" s="46">
        <v>0</v>
      </c>
      <c r="M131" s="47">
        <v>0.95232753785754343</v>
      </c>
      <c r="N131" s="47">
        <v>0.95232753785754343</v>
      </c>
      <c r="O131" s="46">
        <v>634</v>
      </c>
      <c r="P131" s="46">
        <v>0</v>
      </c>
      <c r="Q131" s="46">
        <v>0</v>
      </c>
      <c r="R131" s="46">
        <v>86</v>
      </c>
      <c r="S131" s="46">
        <v>26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1534</v>
      </c>
      <c r="G132" s="46">
        <v>0</v>
      </c>
      <c r="H132" s="46">
        <v>0</v>
      </c>
      <c r="I132" s="46">
        <v>1534</v>
      </c>
      <c r="J132" s="46">
        <v>27</v>
      </c>
      <c r="K132" s="46">
        <v>0</v>
      </c>
      <c r="L132" s="46">
        <v>0</v>
      </c>
      <c r="M132" s="47">
        <v>0.98239895697522817</v>
      </c>
      <c r="N132" s="47">
        <v>0.98239895697522817</v>
      </c>
      <c r="O132" s="46">
        <v>487</v>
      </c>
      <c r="P132" s="46">
        <v>0</v>
      </c>
      <c r="Q132" s="46">
        <v>0</v>
      </c>
      <c r="R132" s="46">
        <v>22</v>
      </c>
      <c r="S132" s="46">
        <v>0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180</v>
      </c>
      <c r="I133" s="46">
        <v>180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1056</v>
      </c>
      <c r="G134" s="46">
        <v>0</v>
      </c>
      <c r="H134" s="46">
        <v>0</v>
      </c>
      <c r="I134" s="46">
        <v>1056</v>
      </c>
      <c r="J134" s="46">
        <v>24</v>
      </c>
      <c r="K134" s="46">
        <v>0</v>
      </c>
      <c r="L134" s="46">
        <v>0</v>
      </c>
      <c r="M134" s="47">
        <v>0.97727272727272729</v>
      </c>
      <c r="N134" s="47">
        <v>0.97727272727272729</v>
      </c>
      <c r="O134" s="46">
        <v>269</v>
      </c>
      <c r="P134" s="46">
        <v>0</v>
      </c>
      <c r="Q134" s="46">
        <v>0</v>
      </c>
      <c r="R134" s="46">
        <v>49</v>
      </c>
      <c r="S134" s="46">
        <v>2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1023</v>
      </c>
      <c r="I135" s="46">
        <v>1023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2081</v>
      </c>
      <c r="G136" s="46">
        <v>0</v>
      </c>
      <c r="H136" s="46">
        <v>0</v>
      </c>
      <c r="I136" s="46">
        <v>2081</v>
      </c>
      <c r="J136" s="46">
        <v>91</v>
      </c>
      <c r="K136" s="46">
        <v>0</v>
      </c>
      <c r="L136" s="46">
        <v>0</v>
      </c>
      <c r="M136" s="47">
        <v>0.95627102354637195</v>
      </c>
      <c r="N136" s="47">
        <v>0.95627102354637195</v>
      </c>
      <c r="O136" s="46">
        <v>626</v>
      </c>
      <c r="P136" s="46">
        <v>0</v>
      </c>
      <c r="Q136" s="46">
        <v>0</v>
      </c>
      <c r="R136" s="46">
        <v>98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71</v>
      </c>
      <c r="I137" s="46">
        <v>71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1335</v>
      </c>
      <c r="G138" s="46">
        <v>0</v>
      </c>
      <c r="H138" s="46">
        <v>0</v>
      </c>
      <c r="I138" s="46">
        <v>1335</v>
      </c>
      <c r="J138" s="46">
        <v>122</v>
      </c>
      <c r="K138" s="46">
        <v>0</v>
      </c>
      <c r="L138" s="46">
        <v>0</v>
      </c>
      <c r="M138" s="47">
        <v>0.9086142322097378</v>
      </c>
      <c r="N138" s="47">
        <v>0.9086142322097378</v>
      </c>
      <c r="O138" s="46">
        <v>415</v>
      </c>
      <c r="P138" s="46">
        <v>0</v>
      </c>
      <c r="Q138" s="46">
        <v>0</v>
      </c>
      <c r="R138" s="46">
        <v>132</v>
      </c>
      <c r="S138" s="46">
        <v>44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1431</v>
      </c>
      <c r="G139" s="46">
        <v>0</v>
      </c>
      <c r="H139" s="46">
        <v>830</v>
      </c>
      <c r="I139" s="46">
        <v>2261</v>
      </c>
      <c r="J139" s="46">
        <v>23</v>
      </c>
      <c r="K139" s="46">
        <v>0</v>
      </c>
      <c r="L139" s="46">
        <v>0</v>
      </c>
      <c r="M139" s="47">
        <v>0.98392732354996504</v>
      </c>
      <c r="N139" s="47">
        <v>0.98982750995134894</v>
      </c>
      <c r="O139" s="46">
        <v>537</v>
      </c>
      <c r="P139" s="46">
        <v>0</v>
      </c>
      <c r="Q139" s="46">
        <v>0</v>
      </c>
      <c r="R139" s="46">
        <v>161</v>
      </c>
      <c r="S139" s="46">
        <v>0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1279</v>
      </c>
      <c r="G140" s="46">
        <v>0</v>
      </c>
      <c r="H140" s="46">
        <v>1318</v>
      </c>
      <c r="I140" s="46">
        <v>2597</v>
      </c>
      <c r="J140" s="46">
        <v>83</v>
      </c>
      <c r="K140" s="46">
        <v>0</v>
      </c>
      <c r="L140" s="46">
        <v>0</v>
      </c>
      <c r="M140" s="47">
        <v>0.93510555121188432</v>
      </c>
      <c r="N140" s="47">
        <v>0.96804004620716211</v>
      </c>
      <c r="O140" s="46">
        <v>337</v>
      </c>
      <c r="P140" s="46">
        <v>0</v>
      </c>
      <c r="Q140" s="46">
        <v>0</v>
      </c>
      <c r="R140" s="46">
        <v>181</v>
      </c>
      <c r="S140" s="46">
        <v>21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1611</v>
      </c>
      <c r="G141" s="46">
        <v>137</v>
      </c>
      <c r="H141" s="46">
        <v>2</v>
      </c>
      <c r="I141" s="46">
        <v>1750</v>
      </c>
      <c r="J141" s="46">
        <v>169</v>
      </c>
      <c r="K141" s="46">
        <v>0</v>
      </c>
      <c r="L141" s="46">
        <v>0</v>
      </c>
      <c r="M141" s="47">
        <v>0.89509621353196778</v>
      </c>
      <c r="N141" s="47">
        <v>0.90342857142857147</v>
      </c>
      <c r="O141" s="46">
        <v>475</v>
      </c>
      <c r="P141" s="46">
        <v>0</v>
      </c>
      <c r="Q141" s="46">
        <v>0</v>
      </c>
      <c r="R141" s="46">
        <v>202</v>
      </c>
      <c r="S141" s="46">
        <v>117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467</v>
      </c>
      <c r="I142" s="46">
        <v>467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1580</v>
      </c>
      <c r="G143" s="46">
        <v>0</v>
      </c>
      <c r="H143" s="46">
        <v>667</v>
      </c>
      <c r="I143" s="46">
        <v>2247</v>
      </c>
      <c r="J143" s="46">
        <v>110</v>
      </c>
      <c r="K143" s="46">
        <v>0</v>
      </c>
      <c r="L143" s="46">
        <v>1</v>
      </c>
      <c r="M143" s="47">
        <v>0.930379746835443</v>
      </c>
      <c r="N143" s="47">
        <v>0.95060080106809075</v>
      </c>
      <c r="O143" s="46">
        <v>611</v>
      </c>
      <c r="P143" s="46">
        <v>0</v>
      </c>
      <c r="Q143" s="46">
        <v>0</v>
      </c>
      <c r="R143" s="46">
        <v>143</v>
      </c>
      <c r="S143" s="46">
        <v>52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1771</v>
      </c>
      <c r="G144" s="46">
        <v>0</v>
      </c>
      <c r="H144" s="46">
        <v>0</v>
      </c>
      <c r="I144" s="46">
        <v>1771</v>
      </c>
      <c r="J144" s="46">
        <v>53</v>
      </c>
      <c r="K144" s="46">
        <v>0</v>
      </c>
      <c r="L144" s="46">
        <v>0</v>
      </c>
      <c r="M144" s="47">
        <v>0.97007340485601357</v>
      </c>
      <c r="N144" s="47">
        <v>0.97007340485601357</v>
      </c>
      <c r="O144" s="46">
        <v>557</v>
      </c>
      <c r="P144" s="46">
        <v>0</v>
      </c>
      <c r="Q144" s="46">
        <v>0</v>
      </c>
      <c r="R144" s="46">
        <v>37</v>
      </c>
      <c r="S144" s="46">
        <v>7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214</v>
      </c>
      <c r="I145" s="46">
        <v>214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2589</v>
      </c>
      <c r="G146" s="46">
        <v>0</v>
      </c>
      <c r="H146" s="46">
        <v>898</v>
      </c>
      <c r="I146" s="46">
        <v>3487</v>
      </c>
      <c r="J146" s="46">
        <v>271</v>
      </c>
      <c r="K146" s="46">
        <v>0</v>
      </c>
      <c r="L146" s="46">
        <v>18</v>
      </c>
      <c r="M146" s="47">
        <v>0.89532638084202398</v>
      </c>
      <c r="N146" s="47">
        <v>0.91712073415543449</v>
      </c>
      <c r="O146" s="46">
        <v>760</v>
      </c>
      <c r="P146" s="46">
        <v>0</v>
      </c>
      <c r="Q146" s="46">
        <v>354</v>
      </c>
      <c r="R146" s="46">
        <v>168</v>
      </c>
      <c r="S146" s="46">
        <v>15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1720</v>
      </c>
      <c r="I147" s="46">
        <v>1720</v>
      </c>
      <c r="J147" s="46">
        <v>0</v>
      </c>
      <c r="K147" s="46">
        <v>0</v>
      </c>
      <c r="L147" s="46">
        <v>0</v>
      </c>
      <c r="M147" s="47" t="s">
        <v>45</v>
      </c>
      <c r="N147" s="47">
        <v>1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2259</v>
      </c>
      <c r="G148" s="46">
        <v>0</v>
      </c>
      <c r="H148" s="46">
        <v>0</v>
      </c>
      <c r="I148" s="46">
        <v>2259</v>
      </c>
      <c r="J148" s="46">
        <v>62</v>
      </c>
      <c r="K148" s="46">
        <v>0</v>
      </c>
      <c r="L148" s="46">
        <v>0</v>
      </c>
      <c r="M148" s="47">
        <v>0.9725542275343072</v>
      </c>
      <c r="N148" s="47">
        <v>0.9725542275343072</v>
      </c>
      <c r="O148" s="46">
        <v>711</v>
      </c>
      <c r="P148" s="46">
        <v>0</v>
      </c>
      <c r="Q148" s="46">
        <v>0</v>
      </c>
      <c r="R148" s="46">
        <v>87</v>
      </c>
      <c r="S148" s="46">
        <v>16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1645</v>
      </c>
      <c r="G149" s="46">
        <v>0</v>
      </c>
      <c r="H149" s="46">
        <v>0</v>
      </c>
      <c r="I149" s="46">
        <v>1645</v>
      </c>
      <c r="J149" s="46">
        <v>261</v>
      </c>
      <c r="K149" s="46">
        <v>0</v>
      </c>
      <c r="L149" s="46">
        <v>0</v>
      </c>
      <c r="M149" s="47">
        <v>0.84133738601823704</v>
      </c>
      <c r="N149" s="47">
        <v>0.84133738601823704</v>
      </c>
      <c r="O149" s="46">
        <v>217</v>
      </c>
      <c r="P149" s="46">
        <v>0</v>
      </c>
      <c r="Q149" s="46">
        <v>0</v>
      </c>
      <c r="R149" s="46">
        <v>248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1507</v>
      </c>
      <c r="G150" s="46">
        <v>0</v>
      </c>
      <c r="H150" s="46">
        <v>338</v>
      </c>
      <c r="I150" s="46">
        <v>1845</v>
      </c>
      <c r="J150" s="46">
        <v>38</v>
      </c>
      <c r="K150" s="46">
        <v>0</v>
      </c>
      <c r="L150" s="46">
        <v>0</v>
      </c>
      <c r="M150" s="47">
        <v>0.9747843397478434</v>
      </c>
      <c r="N150" s="47">
        <v>0.97940379403794042</v>
      </c>
      <c r="O150" s="46">
        <v>438</v>
      </c>
      <c r="P150" s="46">
        <v>0</v>
      </c>
      <c r="Q150" s="46">
        <v>0</v>
      </c>
      <c r="R150" s="46">
        <v>187</v>
      </c>
      <c r="S150" s="46">
        <v>16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1825</v>
      </c>
      <c r="G151" s="46">
        <v>0</v>
      </c>
      <c r="H151" s="46">
        <v>1267</v>
      </c>
      <c r="I151" s="46">
        <v>3092</v>
      </c>
      <c r="J151" s="46">
        <v>297</v>
      </c>
      <c r="K151" s="46">
        <v>0</v>
      </c>
      <c r="L151" s="46">
        <v>2</v>
      </c>
      <c r="M151" s="47">
        <v>0.83726027397260272</v>
      </c>
      <c r="N151" s="47">
        <v>0.90329883570504532</v>
      </c>
      <c r="O151" s="46">
        <v>649</v>
      </c>
      <c r="P151" s="46">
        <v>0</v>
      </c>
      <c r="Q151" s="46">
        <v>14</v>
      </c>
      <c r="R151" s="46">
        <v>272</v>
      </c>
      <c r="S151" s="46">
        <v>52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2042</v>
      </c>
      <c r="G152" s="46">
        <v>0</v>
      </c>
      <c r="H152" s="46">
        <v>0</v>
      </c>
      <c r="I152" s="46">
        <v>2042</v>
      </c>
      <c r="J152" s="46">
        <v>68</v>
      </c>
      <c r="K152" s="46">
        <v>0</v>
      </c>
      <c r="L152" s="46">
        <v>0</v>
      </c>
      <c r="M152" s="47">
        <v>0.96669931439764933</v>
      </c>
      <c r="N152" s="47">
        <v>0.96669931439764933</v>
      </c>
      <c r="O152" s="46">
        <v>490</v>
      </c>
      <c r="P152" s="46">
        <v>0</v>
      </c>
      <c r="Q152" s="46">
        <v>0</v>
      </c>
      <c r="R152" s="46">
        <v>365</v>
      </c>
      <c r="S152" s="46">
        <v>6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85</v>
      </c>
      <c r="I153" s="46">
        <v>85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2801</v>
      </c>
      <c r="I154" s="46">
        <v>2801</v>
      </c>
      <c r="J154" s="46">
        <v>0</v>
      </c>
      <c r="K154" s="46">
        <v>0</v>
      </c>
      <c r="L154" s="46">
        <v>13</v>
      </c>
      <c r="M154" s="47" t="s">
        <v>45</v>
      </c>
      <c r="N154" s="47">
        <v>0.9953588004284184</v>
      </c>
      <c r="O154" s="46">
        <v>0</v>
      </c>
      <c r="P154" s="46">
        <v>0</v>
      </c>
      <c r="Q154" s="46">
        <v>22</v>
      </c>
      <c r="R154" s="46">
        <v>4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694</v>
      </c>
      <c r="I155" s="46">
        <v>694</v>
      </c>
      <c r="J155" s="46">
        <v>0</v>
      </c>
      <c r="K155" s="46">
        <v>0</v>
      </c>
      <c r="L155" s="46">
        <v>0</v>
      </c>
      <c r="M155" s="47" t="s">
        <v>45</v>
      </c>
      <c r="N155" s="47">
        <v>1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210</v>
      </c>
      <c r="I156" s="46">
        <v>210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39</v>
      </c>
      <c r="I157" s="46">
        <v>39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2935</v>
      </c>
      <c r="G158" s="46">
        <v>0</v>
      </c>
      <c r="H158" s="46">
        <v>0</v>
      </c>
      <c r="I158" s="46">
        <v>2935</v>
      </c>
      <c r="J158" s="46">
        <v>173</v>
      </c>
      <c r="K158" s="46">
        <v>0</v>
      </c>
      <c r="L158" s="46">
        <v>0</v>
      </c>
      <c r="M158" s="47">
        <v>0.94105621805792161</v>
      </c>
      <c r="N158" s="47">
        <v>0.94105621805792161</v>
      </c>
      <c r="O158" s="46">
        <v>807</v>
      </c>
      <c r="P158" s="46">
        <v>0</v>
      </c>
      <c r="Q158" s="46">
        <v>0</v>
      </c>
      <c r="R158" s="46">
        <v>348</v>
      </c>
      <c r="S158" s="46">
        <v>17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2116</v>
      </c>
      <c r="G159" s="46">
        <v>229</v>
      </c>
      <c r="H159" s="46">
        <v>1232</v>
      </c>
      <c r="I159" s="46">
        <v>3577</v>
      </c>
      <c r="J159" s="46">
        <v>212</v>
      </c>
      <c r="K159" s="46">
        <v>0</v>
      </c>
      <c r="L159" s="46">
        <v>0</v>
      </c>
      <c r="M159" s="47">
        <v>0.89981096408317585</v>
      </c>
      <c r="N159" s="47">
        <v>0.94073245736650823</v>
      </c>
      <c r="O159" s="46">
        <v>816</v>
      </c>
      <c r="P159" s="46">
        <v>1</v>
      </c>
      <c r="Q159" s="46">
        <v>0</v>
      </c>
      <c r="R159" s="46">
        <v>683</v>
      </c>
      <c r="S159" s="46">
        <v>0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3492</v>
      </c>
      <c r="G160" s="46">
        <v>74</v>
      </c>
      <c r="H160" s="46">
        <v>679</v>
      </c>
      <c r="I160" s="46">
        <v>4245</v>
      </c>
      <c r="J160" s="46">
        <v>374</v>
      </c>
      <c r="K160" s="46">
        <v>0</v>
      </c>
      <c r="L160" s="46">
        <v>2</v>
      </c>
      <c r="M160" s="47">
        <v>0.89289805269186717</v>
      </c>
      <c r="N160" s="47">
        <v>0.91142520612485278</v>
      </c>
      <c r="O160" s="46">
        <v>961</v>
      </c>
      <c r="P160" s="46">
        <v>0</v>
      </c>
      <c r="Q160" s="46">
        <v>0</v>
      </c>
      <c r="R160" s="46">
        <v>25</v>
      </c>
      <c r="S160" s="46">
        <v>51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1907</v>
      </c>
      <c r="G161" s="46">
        <v>0</v>
      </c>
      <c r="H161" s="46">
        <v>471</v>
      </c>
      <c r="I161" s="46">
        <v>2378</v>
      </c>
      <c r="J161" s="46">
        <v>115</v>
      </c>
      <c r="K161" s="46">
        <v>0</v>
      </c>
      <c r="L161" s="46">
        <v>0</v>
      </c>
      <c r="M161" s="47">
        <v>0.93969585736759309</v>
      </c>
      <c r="N161" s="47">
        <v>0.95164003364171568</v>
      </c>
      <c r="O161" s="46">
        <v>381</v>
      </c>
      <c r="P161" s="46">
        <v>0</v>
      </c>
      <c r="Q161" s="46">
        <v>0</v>
      </c>
      <c r="R161" s="46">
        <v>19</v>
      </c>
      <c r="S161" s="46">
        <v>27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4933</v>
      </c>
      <c r="G162" s="46">
        <v>90</v>
      </c>
      <c r="H162" s="46">
        <v>2125</v>
      </c>
      <c r="I162" s="46">
        <v>7148</v>
      </c>
      <c r="J162" s="46">
        <v>291</v>
      </c>
      <c r="K162" s="46">
        <v>0</v>
      </c>
      <c r="L162" s="46">
        <v>5</v>
      </c>
      <c r="M162" s="47">
        <v>0.9410095276707886</v>
      </c>
      <c r="N162" s="47">
        <v>0.95858981533296028</v>
      </c>
      <c r="O162" s="46">
        <v>1598</v>
      </c>
      <c r="P162" s="46">
        <v>0</v>
      </c>
      <c r="Q162" s="46">
        <v>0</v>
      </c>
      <c r="R162" s="46">
        <v>301</v>
      </c>
      <c r="S162" s="46">
        <v>34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357</v>
      </c>
      <c r="I163" s="46">
        <v>357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459</v>
      </c>
      <c r="I164" s="46">
        <v>459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3185</v>
      </c>
      <c r="I165" s="46">
        <v>3185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1693</v>
      </c>
      <c r="G166" s="46">
        <v>0</v>
      </c>
      <c r="H166" s="46">
        <v>0</v>
      </c>
      <c r="I166" s="46">
        <v>1693</v>
      </c>
      <c r="J166" s="46">
        <v>22</v>
      </c>
      <c r="K166" s="46">
        <v>0</v>
      </c>
      <c r="L166" s="46">
        <v>0</v>
      </c>
      <c r="M166" s="47">
        <v>0.98700531600708796</v>
      </c>
      <c r="N166" s="47">
        <v>0.98700531600708796</v>
      </c>
      <c r="O166" s="46">
        <v>260</v>
      </c>
      <c r="P166" s="46">
        <v>0</v>
      </c>
      <c r="Q166" s="46">
        <v>0</v>
      </c>
      <c r="R166" s="46">
        <v>38</v>
      </c>
      <c r="S166" s="46">
        <v>0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1187</v>
      </c>
      <c r="G167" s="46">
        <v>38</v>
      </c>
      <c r="H167" s="46">
        <v>1106</v>
      </c>
      <c r="I167" s="46">
        <v>2331</v>
      </c>
      <c r="J167" s="46">
        <v>58</v>
      </c>
      <c r="K167" s="46">
        <v>0</v>
      </c>
      <c r="L167" s="46">
        <v>0</v>
      </c>
      <c r="M167" s="47">
        <v>0.95113732097725356</v>
      </c>
      <c r="N167" s="47">
        <v>0.97511797511797516</v>
      </c>
      <c r="O167" s="46">
        <v>496</v>
      </c>
      <c r="P167" s="46">
        <v>0</v>
      </c>
      <c r="Q167" s="46">
        <v>0</v>
      </c>
      <c r="R167" s="46">
        <v>43</v>
      </c>
      <c r="S167" s="46">
        <v>2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500</v>
      </c>
      <c r="I168" s="46">
        <v>500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779</v>
      </c>
      <c r="G169" s="46">
        <v>0</v>
      </c>
      <c r="H169" s="46">
        <v>1216</v>
      </c>
      <c r="I169" s="46">
        <v>1995</v>
      </c>
      <c r="J169" s="46">
        <v>121</v>
      </c>
      <c r="K169" s="46">
        <v>0</v>
      </c>
      <c r="L169" s="46">
        <v>3</v>
      </c>
      <c r="M169" s="47">
        <v>0.84467265725288831</v>
      </c>
      <c r="N169" s="47">
        <v>0.93784461152882204</v>
      </c>
      <c r="O169" s="46">
        <v>383</v>
      </c>
      <c r="P169" s="46">
        <v>0</v>
      </c>
      <c r="Q169" s="46">
        <v>0</v>
      </c>
      <c r="R169" s="46">
        <v>2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663</v>
      </c>
      <c r="I170" s="46">
        <v>663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2408</v>
      </c>
      <c r="G171" s="46">
        <v>68</v>
      </c>
      <c r="H171" s="46">
        <v>0</v>
      </c>
      <c r="I171" s="46">
        <v>2476</v>
      </c>
      <c r="J171" s="46">
        <v>94</v>
      </c>
      <c r="K171" s="46">
        <v>0</v>
      </c>
      <c r="L171" s="46">
        <v>0</v>
      </c>
      <c r="M171" s="47">
        <v>0.96096345514950166</v>
      </c>
      <c r="N171" s="47">
        <v>0.96203554119547663</v>
      </c>
      <c r="O171" s="46">
        <v>663</v>
      </c>
      <c r="P171" s="46">
        <v>1</v>
      </c>
      <c r="Q171" s="46">
        <v>0</v>
      </c>
      <c r="R171" s="46">
        <v>60</v>
      </c>
      <c r="S171" s="46">
        <v>12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2197</v>
      </c>
      <c r="G172" s="46">
        <v>166</v>
      </c>
      <c r="H172" s="46">
        <v>300</v>
      </c>
      <c r="I172" s="46">
        <v>2663</v>
      </c>
      <c r="J172" s="46">
        <v>66</v>
      </c>
      <c r="K172" s="46">
        <v>0</v>
      </c>
      <c r="L172" s="46">
        <v>0</v>
      </c>
      <c r="M172" s="47">
        <v>0.96995903504779246</v>
      </c>
      <c r="N172" s="47">
        <v>0.97521592189260231</v>
      </c>
      <c r="O172" s="46">
        <v>542</v>
      </c>
      <c r="P172" s="46">
        <v>3</v>
      </c>
      <c r="Q172" s="46">
        <v>0</v>
      </c>
      <c r="R172" s="46">
        <v>54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682</v>
      </c>
      <c r="I173" s="46">
        <v>682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2025</v>
      </c>
      <c r="G174" s="46">
        <v>0</v>
      </c>
      <c r="H174" s="46">
        <v>0</v>
      </c>
      <c r="I174" s="46">
        <v>2025</v>
      </c>
      <c r="J174" s="46">
        <v>46</v>
      </c>
      <c r="K174" s="46">
        <v>0</v>
      </c>
      <c r="L174" s="46">
        <v>0</v>
      </c>
      <c r="M174" s="47">
        <v>0.9772839506172839</v>
      </c>
      <c r="N174" s="47">
        <v>0.9772839506172839</v>
      </c>
      <c r="O174" s="46">
        <v>263</v>
      </c>
      <c r="P174" s="46">
        <v>0</v>
      </c>
      <c r="Q174" s="46">
        <v>0</v>
      </c>
      <c r="R174" s="46">
        <v>39</v>
      </c>
      <c r="S174" s="46">
        <v>10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807</v>
      </c>
      <c r="I175" s="46">
        <v>807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569</v>
      </c>
      <c r="I176" s="46">
        <v>569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2127</v>
      </c>
      <c r="G177" s="46">
        <v>511</v>
      </c>
      <c r="H177" s="46">
        <v>1849</v>
      </c>
      <c r="I177" s="46">
        <v>4487</v>
      </c>
      <c r="J177" s="46">
        <v>169</v>
      </c>
      <c r="K177" s="46">
        <v>0</v>
      </c>
      <c r="L177" s="46">
        <v>7</v>
      </c>
      <c r="M177" s="47">
        <v>0.92054536906440998</v>
      </c>
      <c r="N177" s="47">
        <v>0.96077557388009804</v>
      </c>
      <c r="O177" s="46">
        <v>885</v>
      </c>
      <c r="P177" s="46">
        <v>0</v>
      </c>
      <c r="Q177" s="46">
        <v>0</v>
      </c>
      <c r="R177" s="46">
        <v>42</v>
      </c>
      <c r="S177" s="46">
        <v>34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3528</v>
      </c>
      <c r="G178" s="46">
        <v>318</v>
      </c>
      <c r="H178" s="46">
        <v>706</v>
      </c>
      <c r="I178" s="46">
        <v>4552</v>
      </c>
      <c r="J178" s="46">
        <v>532</v>
      </c>
      <c r="K178" s="46">
        <v>0</v>
      </c>
      <c r="L178" s="46">
        <v>3</v>
      </c>
      <c r="M178" s="47">
        <v>0.84920634920634919</v>
      </c>
      <c r="N178" s="47">
        <v>0.88246924428822493</v>
      </c>
      <c r="O178" s="46">
        <v>803</v>
      </c>
      <c r="P178" s="46">
        <v>0</v>
      </c>
      <c r="Q178" s="46">
        <v>0</v>
      </c>
      <c r="R178" s="46">
        <v>18</v>
      </c>
      <c r="S178" s="46">
        <v>85</v>
      </c>
      <c r="T178" s="46">
        <v>0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1679</v>
      </c>
      <c r="G179" s="46">
        <v>91</v>
      </c>
      <c r="H179" s="46">
        <v>0</v>
      </c>
      <c r="I179" s="46">
        <v>1770</v>
      </c>
      <c r="J179" s="46">
        <v>95</v>
      </c>
      <c r="K179" s="46">
        <v>1</v>
      </c>
      <c r="L179" s="46">
        <v>0</v>
      </c>
      <c r="M179" s="47">
        <v>0.94341870160810004</v>
      </c>
      <c r="N179" s="47">
        <v>0.94576271186440675</v>
      </c>
      <c r="O179" s="46">
        <v>328</v>
      </c>
      <c r="P179" s="46">
        <v>0</v>
      </c>
      <c r="Q179" s="46">
        <v>0</v>
      </c>
      <c r="R179" s="46">
        <v>50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3615</v>
      </c>
      <c r="G180" s="46">
        <v>0</v>
      </c>
      <c r="H180" s="46">
        <v>1045</v>
      </c>
      <c r="I180" s="46">
        <v>4660</v>
      </c>
      <c r="J180" s="46">
        <v>210</v>
      </c>
      <c r="K180" s="46">
        <v>0</v>
      </c>
      <c r="L180" s="46">
        <v>6</v>
      </c>
      <c r="M180" s="47">
        <v>0.94190871369294604</v>
      </c>
      <c r="N180" s="47">
        <v>0.95364806866952789</v>
      </c>
      <c r="O180" s="46">
        <v>927</v>
      </c>
      <c r="P180" s="46">
        <v>0</v>
      </c>
      <c r="Q180" s="46">
        <v>0</v>
      </c>
      <c r="R180" s="46">
        <v>25</v>
      </c>
      <c r="S180" s="46">
        <v>73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1098</v>
      </c>
      <c r="H181" s="46">
        <v>0</v>
      </c>
      <c r="I181" s="46">
        <v>1098</v>
      </c>
      <c r="J181" s="46">
        <v>0</v>
      </c>
      <c r="K181" s="46">
        <v>0</v>
      </c>
      <c r="L181" s="46">
        <v>0</v>
      </c>
      <c r="M181" s="47" t="s">
        <v>45</v>
      </c>
      <c r="N181" s="47">
        <v>1</v>
      </c>
      <c r="O181" s="46">
        <v>0</v>
      </c>
      <c r="P181" s="46">
        <v>5</v>
      </c>
      <c r="Q181" s="46">
        <v>0</v>
      </c>
      <c r="R181" s="46">
        <v>44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726</v>
      </c>
      <c r="I182" s="46">
        <v>726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3245</v>
      </c>
      <c r="G183" s="46">
        <v>0</v>
      </c>
      <c r="H183" s="46">
        <v>0</v>
      </c>
      <c r="I183" s="46">
        <v>3245</v>
      </c>
      <c r="J183" s="46">
        <v>118</v>
      </c>
      <c r="K183" s="46">
        <v>0</v>
      </c>
      <c r="L183" s="46">
        <v>0</v>
      </c>
      <c r="M183" s="47">
        <v>0.96363636363636362</v>
      </c>
      <c r="N183" s="47">
        <v>0.96363636363636362</v>
      </c>
      <c r="O183" s="46">
        <v>551</v>
      </c>
      <c r="P183" s="46">
        <v>0</v>
      </c>
      <c r="Q183" s="46">
        <v>0</v>
      </c>
      <c r="R183" s="46">
        <v>29</v>
      </c>
      <c r="S183" s="46">
        <v>47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1765</v>
      </c>
      <c r="G184" s="46">
        <v>0</v>
      </c>
      <c r="H184" s="46">
        <v>2041</v>
      </c>
      <c r="I184" s="46">
        <v>3806</v>
      </c>
      <c r="J184" s="46">
        <v>151</v>
      </c>
      <c r="K184" s="46">
        <v>0</v>
      </c>
      <c r="L184" s="46">
        <v>15</v>
      </c>
      <c r="M184" s="47">
        <v>0.91444759206798865</v>
      </c>
      <c r="N184" s="47">
        <v>0.95638465580662113</v>
      </c>
      <c r="O184" s="46">
        <v>686</v>
      </c>
      <c r="P184" s="46">
        <v>0</v>
      </c>
      <c r="Q184" s="46">
        <v>0</v>
      </c>
      <c r="R184" s="46">
        <v>62</v>
      </c>
      <c r="S184" s="46">
        <v>23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86</v>
      </c>
      <c r="I185" s="46">
        <v>86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298</v>
      </c>
      <c r="I186" s="46">
        <v>298</v>
      </c>
      <c r="J186" s="46">
        <v>0</v>
      </c>
      <c r="K186" s="46">
        <v>0</v>
      </c>
      <c r="L186" s="46">
        <v>0</v>
      </c>
      <c r="M186" s="47" t="s">
        <v>45</v>
      </c>
      <c r="N186" s="47">
        <v>1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687</v>
      </c>
      <c r="I187" s="46">
        <v>687</v>
      </c>
      <c r="J187" s="46">
        <v>0</v>
      </c>
      <c r="K187" s="46">
        <v>0</v>
      </c>
      <c r="L187" s="46">
        <v>0</v>
      </c>
      <c r="M187" s="47" t="s">
        <v>45</v>
      </c>
      <c r="N187" s="47">
        <v>1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102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1533</v>
      </c>
      <c r="G189" s="46">
        <v>0</v>
      </c>
      <c r="H189" s="46">
        <v>0</v>
      </c>
      <c r="I189" s="46">
        <v>1533</v>
      </c>
      <c r="J189" s="46">
        <v>33</v>
      </c>
      <c r="K189" s="46">
        <v>0</v>
      </c>
      <c r="L189" s="46">
        <v>0</v>
      </c>
      <c r="M189" s="47">
        <v>0.97847358121330719</v>
      </c>
      <c r="N189" s="47">
        <v>0.97847358121330719</v>
      </c>
      <c r="O189" s="46">
        <v>299</v>
      </c>
      <c r="P189" s="46">
        <v>0</v>
      </c>
      <c r="Q189" s="46">
        <v>0</v>
      </c>
      <c r="R189" s="46">
        <v>79</v>
      </c>
      <c r="S189" s="46">
        <v>20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1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443</v>
      </c>
      <c r="I191" s="46">
        <v>443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2107</v>
      </c>
      <c r="G192" s="46">
        <v>0</v>
      </c>
      <c r="H192" s="46">
        <v>244</v>
      </c>
      <c r="I192" s="46">
        <v>2351</v>
      </c>
      <c r="J192" s="46">
        <v>69</v>
      </c>
      <c r="K192" s="46">
        <v>0</v>
      </c>
      <c r="L192" s="46">
        <v>0</v>
      </c>
      <c r="M192" s="47">
        <v>0.96725201708590414</v>
      </c>
      <c r="N192" s="47">
        <v>0.97065078689919182</v>
      </c>
      <c r="O192" s="46">
        <v>865</v>
      </c>
      <c r="P192" s="46">
        <v>0</v>
      </c>
      <c r="Q192" s="46">
        <v>0</v>
      </c>
      <c r="R192" s="46">
        <v>181</v>
      </c>
      <c r="S192" s="46">
        <v>0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358</v>
      </c>
      <c r="I193" s="46">
        <v>358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962</v>
      </c>
      <c r="G194" s="46">
        <v>0</v>
      </c>
      <c r="H194" s="46">
        <v>1456</v>
      </c>
      <c r="I194" s="46">
        <v>2418</v>
      </c>
      <c r="J194" s="46">
        <v>96</v>
      </c>
      <c r="K194" s="46">
        <v>0</v>
      </c>
      <c r="L194" s="46">
        <v>1</v>
      </c>
      <c r="M194" s="47">
        <v>0.9002079002079002</v>
      </c>
      <c r="N194" s="47">
        <v>0.9598842018196857</v>
      </c>
      <c r="O194" s="46">
        <v>398</v>
      </c>
      <c r="P194" s="46">
        <v>0</v>
      </c>
      <c r="Q194" s="46">
        <v>0</v>
      </c>
      <c r="R194" s="46">
        <v>11</v>
      </c>
      <c r="S194" s="46">
        <v>3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277</v>
      </c>
      <c r="I195" s="46">
        <v>277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263</v>
      </c>
      <c r="I196" s="46">
        <v>263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1528</v>
      </c>
      <c r="G197" s="46">
        <v>0</v>
      </c>
      <c r="H197" s="46">
        <v>0</v>
      </c>
      <c r="I197" s="46">
        <v>1528</v>
      </c>
      <c r="J197" s="46">
        <v>48</v>
      </c>
      <c r="K197" s="46">
        <v>0</v>
      </c>
      <c r="L197" s="46">
        <v>0</v>
      </c>
      <c r="M197" s="47">
        <v>0.96858638743455494</v>
      </c>
      <c r="N197" s="47">
        <v>0.96858638743455494</v>
      </c>
      <c r="O197" s="46">
        <v>363</v>
      </c>
      <c r="P197" s="46">
        <v>0</v>
      </c>
      <c r="Q197" s="46">
        <v>0</v>
      </c>
      <c r="R197" s="46">
        <v>19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110</v>
      </c>
      <c r="I198" s="46">
        <v>110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1811</v>
      </c>
      <c r="G199" s="46">
        <v>0</v>
      </c>
      <c r="H199" s="46">
        <v>0</v>
      </c>
      <c r="I199" s="46">
        <v>1811</v>
      </c>
      <c r="J199" s="46">
        <v>147</v>
      </c>
      <c r="K199" s="46">
        <v>0</v>
      </c>
      <c r="L199" s="46">
        <v>0</v>
      </c>
      <c r="M199" s="47">
        <v>0.91882937603533965</v>
      </c>
      <c r="N199" s="47">
        <v>0.91882937603533965</v>
      </c>
      <c r="O199" s="46">
        <v>179</v>
      </c>
      <c r="P199" s="46">
        <v>0</v>
      </c>
      <c r="Q199" s="46">
        <v>0</v>
      </c>
      <c r="R199" s="46">
        <v>72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1144</v>
      </c>
      <c r="I200" s="46">
        <v>1144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455</v>
      </c>
      <c r="I201" s="46">
        <v>455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1138</v>
      </c>
      <c r="G202" s="46">
        <v>0</v>
      </c>
      <c r="H202" s="46">
        <v>1469</v>
      </c>
      <c r="I202" s="46">
        <v>2607</v>
      </c>
      <c r="J202" s="46">
        <v>70</v>
      </c>
      <c r="K202" s="46">
        <v>0</v>
      </c>
      <c r="L202" s="46">
        <v>2</v>
      </c>
      <c r="M202" s="47">
        <v>0.93848857644991213</v>
      </c>
      <c r="N202" s="47">
        <v>0.97238204833141539</v>
      </c>
      <c r="O202" s="46">
        <v>417</v>
      </c>
      <c r="P202" s="46">
        <v>0</v>
      </c>
      <c r="Q202" s="46">
        <v>0</v>
      </c>
      <c r="R202" s="46">
        <v>4</v>
      </c>
      <c r="S202" s="46">
        <v>6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1422</v>
      </c>
      <c r="G203" s="46">
        <v>0</v>
      </c>
      <c r="H203" s="46">
        <v>480</v>
      </c>
      <c r="I203" s="46">
        <v>1902</v>
      </c>
      <c r="J203" s="46">
        <v>6</v>
      </c>
      <c r="K203" s="46">
        <v>0</v>
      </c>
      <c r="L203" s="46">
        <v>0</v>
      </c>
      <c r="M203" s="47">
        <v>0.99578059071729963</v>
      </c>
      <c r="N203" s="47">
        <v>0.99684542586750791</v>
      </c>
      <c r="O203" s="46">
        <v>444</v>
      </c>
      <c r="P203" s="46">
        <v>0</v>
      </c>
      <c r="Q203" s="46">
        <v>0</v>
      </c>
      <c r="R203" s="46">
        <v>140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919</v>
      </c>
      <c r="G204" s="46">
        <v>0</v>
      </c>
      <c r="H204" s="46">
        <v>0</v>
      </c>
      <c r="I204" s="46">
        <v>919</v>
      </c>
      <c r="J204" s="46">
        <v>6</v>
      </c>
      <c r="K204" s="46">
        <v>0</v>
      </c>
      <c r="L204" s="46">
        <v>0</v>
      </c>
      <c r="M204" s="47">
        <v>0.9934711643090316</v>
      </c>
      <c r="N204" s="47">
        <v>0.9934711643090316</v>
      </c>
      <c r="O204" s="46">
        <v>313</v>
      </c>
      <c r="P204" s="46">
        <v>0</v>
      </c>
      <c r="Q204" s="46">
        <v>0</v>
      </c>
      <c r="R204" s="46">
        <v>51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3211</v>
      </c>
      <c r="I205" s="46">
        <v>3211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54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170</v>
      </c>
      <c r="H207" s="46">
        <v>0</v>
      </c>
      <c r="I207" s="46">
        <v>170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20</v>
      </c>
      <c r="Q207" s="46">
        <v>0</v>
      </c>
      <c r="R207" s="46">
        <v>2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1536</v>
      </c>
      <c r="G208" s="46">
        <v>200</v>
      </c>
      <c r="H208" s="46">
        <v>0</v>
      </c>
      <c r="I208" s="46">
        <v>1736</v>
      </c>
      <c r="J208" s="46">
        <v>69</v>
      </c>
      <c r="K208" s="46">
        <v>0</v>
      </c>
      <c r="L208" s="46">
        <v>0</v>
      </c>
      <c r="M208" s="47">
        <v>0.955078125</v>
      </c>
      <c r="N208" s="47">
        <v>0.96025345622119818</v>
      </c>
      <c r="O208" s="46">
        <v>590</v>
      </c>
      <c r="P208" s="46">
        <v>0</v>
      </c>
      <c r="Q208" s="46">
        <v>0</v>
      </c>
      <c r="R208" s="46">
        <v>179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835</v>
      </c>
      <c r="G209" s="46">
        <v>412</v>
      </c>
      <c r="H209" s="46">
        <v>612</v>
      </c>
      <c r="I209" s="46">
        <v>1859</v>
      </c>
      <c r="J209" s="46">
        <v>19</v>
      </c>
      <c r="K209" s="46">
        <v>0</v>
      </c>
      <c r="L209" s="46">
        <v>0</v>
      </c>
      <c r="M209" s="47">
        <v>0.97724550898203588</v>
      </c>
      <c r="N209" s="47">
        <v>0.9897794513179129</v>
      </c>
      <c r="O209" s="46">
        <v>224</v>
      </c>
      <c r="P209" s="46">
        <v>66</v>
      </c>
      <c r="Q209" s="46">
        <v>0</v>
      </c>
      <c r="R209" s="46">
        <v>215</v>
      </c>
      <c r="S209" s="46">
        <v>3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1716</v>
      </c>
      <c r="G210" s="46">
        <v>0</v>
      </c>
      <c r="H210" s="46">
        <v>313</v>
      </c>
      <c r="I210" s="46">
        <v>2029</v>
      </c>
      <c r="J210" s="46">
        <v>97</v>
      </c>
      <c r="K210" s="46">
        <v>0</v>
      </c>
      <c r="L210" s="46">
        <v>0</v>
      </c>
      <c r="M210" s="47">
        <v>0.94347319347319347</v>
      </c>
      <c r="N210" s="47">
        <v>0.95219319862000984</v>
      </c>
      <c r="O210" s="46">
        <v>679</v>
      </c>
      <c r="P210" s="46">
        <v>0</v>
      </c>
      <c r="Q210" s="46">
        <v>0</v>
      </c>
      <c r="R210" s="46">
        <v>134</v>
      </c>
      <c r="S210" s="46">
        <v>2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36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478</v>
      </c>
      <c r="I212" s="46">
        <v>478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829</v>
      </c>
      <c r="G213" s="46">
        <v>0</v>
      </c>
      <c r="H213" s="46">
        <v>331</v>
      </c>
      <c r="I213" s="46">
        <v>1160</v>
      </c>
      <c r="J213" s="46">
        <v>66</v>
      </c>
      <c r="K213" s="46">
        <v>0</v>
      </c>
      <c r="L213" s="46">
        <v>0</v>
      </c>
      <c r="M213" s="47">
        <v>0.92038600723763575</v>
      </c>
      <c r="N213" s="47">
        <v>0.94310344827586201</v>
      </c>
      <c r="O213" s="46">
        <v>191</v>
      </c>
      <c r="P213" s="46">
        <v>0</v>
      </c>
      <c r="Q213" s="46">
        <v>0</v>
      </c>
      <c r="R213" s="46">
        <v>115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2130</v>
      </c>
      <c r="G214" s="46">
        <v>0</v>
      </c>
      <c r="H214" s="46">
        <v>91</v>
      </c>
      <c r="I214" s="46">
        <v>2221</v>
      </c>
      <c r="J214" s="46">
        <v>84</v>
      </c>
      <c r="K214" s="46">
        <v>0</v>
      </c>
      <c r="L214" s="46">
        <v>0</v>
      </c>
      <c r="M214" s="47">
        <v>0.96056338028169019</v>
      </c>
      <c r="N214" s="47">
        <v>0.96217919855920753</v>
      </c>
      <c r="O214" s="46">
        <v>740</v>
      </c>
      <c r="P214" s="46">
        <v>0</v>
      </c>
      <c r="Q214" s="46">
        <v>0</v>
      </c>
      <c r="R214" s="46">
        <v>285</v>
      </c>
      <c r="S214" s="46">
        <v>23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226</v>
      </c>
      <c r="I215" s="46">
        <v>226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2103</v>
      </c>
      <c r="G216" s="46">
        <v>0</v>
      </c>
      <c r="H216" s="46">
        <v>286</v>
      </c>
      <c r="I216" s="46">
        <v>2389</v>
      </c>
      <c r="J216" s="46">
        <v>79</v>
      </c>
      <c r="K216" s="46">
        <v>0</v>
      </c>
      <c r="L216" s="46">
        <v>1</v>
      </c>
      <c r="M216" s="47">
        <v>0.96243461721350454</v>
      </c>
      <c r="N216" s="47">
        <v>0.96651318543323561</v>
      </c>
      <c r="O216" s="46">
        <v>535</v>
      </c>
      <c r="P216" s="46">
        <v>0</v>
      </c>
      <c r="Q216" s="46">
        <v>0</v>
      </c>
      <c r="R216" s="46">
        <v>122</v>
      </c>
      <c r="S216" s="46">
        <v>13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2338</v>
      </c>
      <c r="G217" s="46">
        <v>0</v>
      </c>
      <c r="H217" s="46">
        <v>811</v>
      </c>
      <c r="I217" s="46">
        <v>3149</v>
      </c>
      <c r="J217" s="46">
        <v>155</v>
      </c>
      <c r="K217" s="46">
        <v>0</v>
      </c>
      <c r="L217" s="46">
        <v>1</v>
      </c>
      <c r="M217" s="47">
        <v>0.93370402053036783</v>
      </c>
      <c r="N217" s="47">
        <v>0.95046046363925052</v>
      </c>
      <c r="O217" s="46">
        <v>648</v>
      </c>
      <c r="P217" s="46">
        <v>0</v>
      </c>
      <c r="Q217" s="46">
        <v>0</v>
      </c>
      <c r="R217" s="46">
        <v>285</v>
      </c>
      <c r="S217" s="46">
        <v>15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1010</v>
      </c>
      <c r="G218" s="46">
        <v>0</v>
      </c>
      <c r="H218" s="46">
        <v>890</v>
      </c>
      <c r="I218" s="46">
        <v>1900</v>
      </c>
      <c r="J218" s="46">
        <v>18</v>
      </c>
      <c r="K218" s="46">
        <v>0</v>
      </c>
      <c r="L218" s="46">
        <v>0</v>
      </c>
      <c r="M218" s="47">
        <v>0.98217821782178216</v>
      </c>
      <c r="N218" s="47">
        <v>0.9905263157894737</v>
      </c>
      <c r="O218" s="46">
        <v>360</v>
      </c>
      <c r="P218" s="46">
        <v>0</v>
      </c>
      <c r="Q218" s="46">
        <v>0</v>
      </c>
      <c r="R218" s="46">
        <v>122</v>
      </c>
      <c r="S218" s="46">
        <v>2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134</v>
      </c>
      <c r="I219" s="46">
        <v>134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773</v>
      </c>
      <c r="G220" s="46">
        <v>0</v>
      </c>
      <c r="H220" s="46">
        <v>0</v>
      </c>
      <c r="I220" s="46">
        <v>773</v>
      </c>
      <c r="J220" s="46">
        <v>84</v>
      </c>
      <c r="K220" s="46">
        <v>0</v>
      </c>
      <c r="L220" s="46">
        <v>0</v>
      </c>
      <c r="M220" s="47">
        <v>0.89133247089262613</v>
      </c>
      <c r="N220" s="47">
        <v>0.89133247089262613</v>
      </c>
      <c r="O220" s="46">
        <v>275</v>
      </c>
      <c r="P220" s="46">
        <v>0</v>
      </c>
      <c r="Q220" s="46">
        <v>0</v>
      </c>
      <c r="R220" s="46">
        <v>139</v>
      </c>
      <c r="S220" s="46">
        <v>10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1542</v>
      </c>
      <c r="G221" s="46">
        <v>130</v>
      </c>
      <c r="H221" s="46">
        <v>217</v>
      </c>
      <c r="I221" s="46">
        <v>1889</v>
      </c>
      <c r="J221" s="46">
        <v>54</v>
      </c>
      <c r="K221" s="46">
        <v>0</v>
      </c>
      <c r="L221" s="46">
        <v>0</v>
      </c>
      <c r="M221" s="47">
        <v>0.96498054474708173</v>
      </c>
      <c r="N221" s="47">
        <v>0.97141344626786663</v>
      </c>
      <c r="O221" s="46">
        <v>433</v>
      </c>
      <c r="P221" s="46">
        <v>2</v>
      </c>
      <c r="Q221" s="46">
        <v>0</v>
      </c>
      <c r="R221" s="46">
        <v>252</v>
      </c>
      <c r="S221" s="46">
        <v>3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151</v>
      </c>
      <c r="H222" s="46">
        <v>240</v>
      </c>
      <c r="I222" s="46">
        <v>391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11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505</v>
      </c>
      <c r="I223" s="46">
        <v>505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345</v>
      </c>
      <c r="I224" s="46">
        <v>345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4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2027</v>
      </c>
      <c r="G226" s="46">
        <v>66</v>
      </c>
      <c r="H226" s="46">
        <v>762</v>
      </c>
      <c r="I226" s="46">
        <v>2855</v>
      </c>
      <c r="J226" s="46">
        <v>198</v>
      </c>
      <c r="K226" s="46">
        <v>0</v>
      </c>
      <c r="L226" s="46">
        <v>0</v>
      </c>
      <c r="M226" s="47">
        <v>0.90231869758263439</v>
      </c>
      <c r="N226" s="47">
        <v>0.93064798598949217</v>
      </c>
      <c r="O226" s="46">
        <v>807</v>
      </c>
      <c r="P226" s="46">
        <v>0</v>
      </c>
      <c r="Q226" s="46">
        <v>0</v>
      </c>
      <c r="R226" s="46">
        <v>429</v>
      </c>
      <c r="S226" s="46">
        <v>2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1430</v>
      </c>
      <c r="G227" s="46">
        <v>0</v>
      </c>
      <c r="H227" s="46">
        <v>0</v>
      </c>
      <c r="I227" s="46">
        <v>1430</v>
      </c>
      <c r="J227" s="46">
        <v>46</v>
      </c>
      <c r="K227" s="46">
        <v>0</v>
      </c>
      <c r="L227" s="46">
        <v>0</v>
      </c>
      <c r="M227" s="47">
        <v>0.96783216783216786</v>
      </c>
      <c r="N227" s="47">
        <v>0.96783216783216786</v>
      </c>
      <c r="O227" s="46">
        <v>436</v>
      </c>
      <c r="P227" s="46">
        <v>0</v>
      </c>
      <c r="Q227" s="46">
        <v>0</v>
      </c>
      <c r="R227" s="46">
        <v>106</v>
      </c>
      <c r="S227" s="46">
        <v>3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965</v>
      </c>
      <c r="I228" s="46">
        <v>965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2529</v>
      </c>
      <c r="G229" s="46">
        <v>0</v>
      </c>
      <c r="H229" s="46">
        <v>678</v>
      </c>
      <c r="I229" s="46">
        <v>3207</v>
      </c>
      <c r="J229" s="46">
        <v>85</v>
      </c>
      <c r="K229" s="46">
        <v>0</v>
      </c>
      <c r="L229" s="46">
        <v>0</v>
      </c>
      <c r="M229" s="47">
        <v>0.96638987742190585</v>
      </c>
      <c r="N229" s="47">
        <v>0.97349547864047392</v>
      </c>
      <c r="O229" s="46">
        <v>569</v>
      </c>
      <c r="P229" s="46">
        <v>0</v>
      </c>
      <c r="Q229" s="46">
        <v>52</v>
      </c>
      <c r="R229" s="46">
        <v>255</v>
      </c>
      <c r="S229" s="46">
        <v>27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879</v>
      </c>
      <c r="G230" s="46">
        <v>0</v>
      </c>
      <c r="H230" s="46">
        <v>0</v>
      </c>
      <c r="I230" s="46">
        <v>879</v>
      </c>
      <c r="J230" s="46">
        <v>13</v>
      </c>
      <c r="K230" s="46">
        <v>0</v>
      </c>
      <c r="L230" s="46">
        <v>0</v>
      </c>
      <c r="M230" s="47">
        <v>0.98521046643913535</v>
      </c>
      <c r="N230" s="47">
        <v>0.98521046643913535</v>
      </c>
      <c r="O230" s="46">
        <v>128</v>
      </c>
      <c r="P230" s="46">
        <v>0</v>
      </c>
      <c r="Q230" s="46">
        <v>0</v>
      </c>
      <c r="R230" s="46">
        <v>48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1244</v>
      </c>
      <c r="I231" s="46">
        <v>1244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2027</v>
      </c>
      <c r="G232" s="46">
        <v>175</v>
      </c>
      <c r="H232" s="46">
        <v>143</v>
      </c>
      <c r="I232" s="46">
        <v>2345</v>
      </c>
      <c r="J232" s="46">
        <v>110</v>
      </c>
      <c r="K232" s="46">
        <v>0</v>
      </c>
      <c r="L232" s="46">
        <v>0</v>
      </c>
      <c r="M232" s="47">
        <v>0.94573260976813023</v>
      </c>
      <c r="N232" s="47">
        <v>0.95309168443496806</v>
      </c>
      <c r="O232" s="46">
        <v>637</v>
      </c>
      <c r="P232" s="46">
        <v>0</v>
      </c>
      <c r="Q232" s="46">
        <v>0</v>
      </c>
      <c r="R232" s="46">
        <v>445</v>
      </c>
      <c r="S232" s="46">
        <v>5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1337</v>
      </c>
      <c r="G233" s="46">
        <v>0</v>
      </c>
      <c r="H233" s="46">
        <v>0</v>
      </c>
      <c r="I233" s="46">
        <v>1337</v>
      </c>
      <c r="J233" s="46">
        <v>38</v>
      </c>
      <c r="K233" s="46">
        <v>0</v>
      </c>
      <c r="L233" s="46">
        <v>0</v>
      </c>
      <c r="M233" s="47">
        <v>0.97157816005983544</v>
      </c>
      <c r="N233" s="47">
        <v>0.97157816005983544</v>
      </c>
      <c r="O233" s="46">
        <v>315</v>
      </c>
      <c r="P233" s="46">
        <v>0</v>
      </c>
      <c r="Q233" s="46">
        <v>0</v>
      </c>
      <c r="R233" s="46">
        <v>148</v>
      </c>
      <c r="S233" s="46">
        <v>3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1691</v>
      </c>
      <c r="G234" s="46">
        <v>0</v>
      </c>
      <c r="H234" s="46">
        <v>147</v>
      </c>
      <c r="I234" s="46">
        <v>1838</v>
      </c>
      <c r="J234" s="46">
        <v>61</v>
      </c>
      <c r="K234" s="46">
        <v>0</v>
      </c>
      <c r="L234" s="46">
        <v>0</v>
      </c>
      <c r="M234" s="47">
        <v>0.96392667060910708</v>
      </c>
      <c r="N234" s="47">
        <v>0.96681175190424373</v>
      </c>
      <c r="O234" s="46">
        <v>448</v>
      </c>
      <c r="P234" s="46">
        <v>0</v>
      </c>
      <c r="Q234" s="46">
        <v>0</v>
      </c>
      <c r="R234" s="46">
        <v>50</v>
      </c>
      <c r="S234" s="46">
        <v>4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797</v>
      </c>
      <c r="I235" s="46">
        <v>797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2491</v>
      </c>
      <c r="G236" s="46">
        <v>164</v>
      </c>
      <c r="H236" s="46">
        <v>0</v>
      </c>
      <c r="I236" s="46">
        <v>2655</v>
      </c>
      <c r="J236" s="46">
        <v>101</v>
      </c>
      <c r="K236" s="46">
        <v>0</v>
      </c>
      <c r="L236" s="46">
        <v>0</v>
      </c>
      <c r="M236" s="47">
        <v>0.95945403452428746</v>
      </c>
      <c r="N236" s="47">
        <v>0.96195856873822971</v>
      </c>
      <c r="O236" s="46">
        <v>711</v>
      </c>
      <c r="P236" s="46">
        <v>3</v>
      </c>
      <c r="Q236" s="46">
        <v>0</v>
      </c>
      <c r="R236" s="46">
        <v>78</v>
      </c>
      <c r="S236" s="46">
        <v>13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1780</v>
      </c>
      <c r="G237" s="46">
        <v>242</v>
      </c>
      <c r="H237" s="46">
        <v>266</v>
      </c>
      <c r="I237" s="46">
        <v>2288</v>
      </c>
      <c r="J237" s="46">
        <v>85</v>
      </c>
      <c r="K237" s="46">
        <v>0</v>
      </c>
      <c r="L237" s="46">
        <v>0</v>
      </c>
      <c r="M237" s="47">
        <v>0.952247191011236</v>
      </c>
      <c r="N237" s="47">
        <v>0.96284965034965031</v>
      </c>
      <c r="O237" s="46">
        <v>531</v>
      </c>
      <c r="P237" s="46">
        <v>0</v>
      </c>
      <c r="Q237" s="46">
        <v>0</v>
      </c>
      <c r="R237" s="46">
        <v>220</v>
      </c>
      <c r="S237" s="46">
        <v>16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1763</v>
      </c>
      <c r="G238" s="46">
        <v>0</v>
      </c>
      <c r="H238" s="46">
        <v>0</v>
      </c>
      <c r="I238" s="46">
        <v>1763</v>
      </c>
      <c r="J238" s="46">
        <v>50</v>
      </c>
      <c r="K238" s="46">
        <v>0</v>
      </c>
      <c r="L238" s="46">
        <v>0</v>
      </c>
      <c r="M238" s="47">
        <v>0.97163925127623374</v>
      </c>
      <c r="N238" s="47">
        <v>0.97163925127623374</v>
      </c>
      <c r="O238" s="46">
        <v>562</v>
      </c>
      <c r="P238" s="46">
        <v>0</v>
      </c>
      <c r="Q238" s="46">
        <v>0</v>
      </c>
      <c r="R238" s="46">
        <v>101</v>
      </c>
      <c r="S238" s="46">
        <v>10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171</v>
      </c>
      <c r="I239" s="46">
        <v>171</v>
      </c>
      <c r="J239" s="46">
        <v>0</v>
      </c>
      <c r="K239" s="46">
        <v>0</v>
      </c>
      <c r="L239" s="46">
        <v>0</v>
      </c>
      <c r="M239" s="47" t="s">
        <v>45</v>
      </c>
      <c r="N239" s="47">
        <v>1</v>
      </c>
      <c r="O239" s="46">
        <v>0</v>
      </c>
      <c r="P239" s="46">
        <v>0</v>
      </c>
      <c r="Q239" s="46">
        <v>2</v>
      </c>
      <c r="R239" s="46">
        <v>71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1060</v>
      </c>
      <c r="G240" s="46">
        <v>94</v>
      </c>
      <c r="H240" s="46">
        <v>0</v>
      </c>
      <c r="I240" s="46">
        <v>1154</v>
      </c>
      <c r="J240" s="46">
        <v>101</v>
      </c>
      <c r="K240" s="46">
        <v>0</v>
      </c>
      <c r="L240" s="46">
        <v>0</v>
      </c>
      <c r="M240" s="47">
        <v>0.90471698113207544</v>
      </c>
      <c r="N240" s="47">
        <v>0.91247833622183705</v>
      </c>
      <c r="O240" s="46">
        <v>307</v>
      </c>
      <c r="P240" s="46">
        <v>62</v>
      </c>
      <c r="Q240" s="46">
        <v>0</v>
      </c>
      <c r="R240" s="46">
        <v>35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1508</v>
      </c>
      <c r="G241" s="46">
        <v>0</v>
      </c>
      <c r="H241" s="46">
        <v>0</v>
      </c>
      <c r="I241" s="46">
        <v>1508</v>
      </c>
      <c r="J241" s="46">
        <v>39</v>
      </c>
      <c r="K241" s="46">
        <v>0</v>
      </c>
      <c r="L241" s="46">
        <v>0</v>
      </c>
      <c r="M241" s="47">
        <v>0.97413793103448276</v>
      </c>
      <c r="N241" s="47">
        <v>0.97413793103448276</v>
      </c>
      <c r="O241" s="46">
        <v>523</v>
      </c>
      <c r="P241" s="46">
        <v>0</v>
      </c>
      <c r="Q241" s="46">
        <v>0</v>
      </c>
      <c r="R241" s="46">
        <v>73</v>
      </c>
      <c r="S241" s="46">
        <v>3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984</v>
      </c>
      <c r="I242" s="46">
        <v>984</v>
      </c>
      <c r="J242" s="46">
        <v>0</v>
      </c>
      <c r="K242" s="46">
        <v>0</v>
      </c>
      <c r="L242" s="46">
        <v>3</v>
      </c>
      <c r="M242" s="47" t="s">
        <v>45</v>
      </c>
      <c r="N242" s="47">
        <v>0.99695121951219512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2294</v>
      </c>
      <c r="G243" s="46">
        <v>0</v>
      </c>
      <c r="H243" s="46">
        <v>0</v>
      </c>
      <c r="I243" s="46">
        <v>2294</v>
      </c>
      <c r="J243" s="46">
        <v>125</v>
      </c>
      <c r="K243" s="46">
        <v>0</v>
      </c>
      <c r="L243" s="46">
        <v>0</v>
      </c>
      <c r="M243" s="47">
        <v>0.94551002615518742</v>
      </c>
      <c r="N243" s="47">
        <v>0.94551002615518742</v>
      </c>
      <c r="O243" s="46">
        <v>737</v>
      </c>
      <c r="P243" s="46">
        <v>0</v>
      </c>
      <c r="Q243" s="46">
        <v>0</v>
      </c>
      <c r="R243" s="46">
        <v>185</v>
      </c>
      <c r="S243" s="46">
        <v>6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923</v>
      </c>
      <c r="I244" s="46">
        <v>923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1346</v>
      </c>
      <c r="G245" s="46">
        <v>0</v>
      </c>
      <c r="H245" s="46">
        <v>537</v>
      </c>
      <c r="I245" s="46">
        <v>1883</v>
      </c>
      <c r="J245" s="46">
        <v>74</v>
      </c>
      <c r="K245" s="46">
        <v>0</v>
      </c>
      <c r="L245" s="46">
        <v>1</v>
      </c>
      <c r="M245" s="47">
        <v>0.94502228826151558</v>
      </c>
      <c r="N245" s="47">
        <v>0.96016994158258095</v>
      </c>
      <c r="O245" s="46">
        <v>532</v>
      </c>
      <c r="P245" s="46">
        <v>0</v>
      </c>
      <c r="Q245" s="46">
        <v>0</v>
      </c>
      <c r="R245" s="46">
        <v>138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1770</v>
      </c>
      <c r="G246" s="46">
        <v>0</v>
      </c>
      <c r="H246" s="46">
        <v>241</v>
      </c>
      <c r="I246" s="46">
        <v>2011</v>
      </c>
      <c r="J246" s="46">
        <v>42</v>
      </c>
      <c r="K246" s="46">
        <v>0</v>
      </c>
      <c r="L246" s="46">
        <v>0</v>
      </c>
      <c r="M246" s="47">
        <v>0.97627118644067801</v>
      </c>
      <c r="N246" s="47">
        <v>0.97911486822476379</v>
      </c>
      <c r="O246" s="46">
        <v>558</v>
      </c>
      <c r="P246" s="46">
        <v>0</v>
      </c>
      <c r="Q246" s="46">
        <v>0</v>
      </c>
      <c r="R246" s="46">
        <v>81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414</v>
      </c>
      <c r="I247" s="46">
        <v>414</v>
      </c>
      <c r="J247" s="46">
        <v>0</v>
      </c>
      <c r="K247" s="46">
        <v>0</v>
      </c>
      <c r="L247" s="46">
        <v>2</v>
      </c>
      <c r="M247" s="47" t="s">
        <v>45</v>
      </c>
      <c r="N247" s="47">
        <v>0.99516908212560384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2015</v>
      </c>
      <c r="G248" s="46">
        <v>190</v>
      </c>
      <c r="H248" s="46">
        <v>0</v>
      </c>
      <c r="I248" s="46">
        <v>2205</v>
      </c>
      <c r="J248" s="46">
        <v>63</v>
      </c>
      <c r="K248" s="46">
        <v>0</v>
      </c>
      <c r="L248" s="46">
        <v>0</v>
      </c>
      <c r="M248" s="47">
        <v>0.96873449131513645</v>
      </c>
      <c r="N248" s="47">
        <v>0.97142857142857142</v>
      </c>
      <c r="O248" s="46">
        <v>684</v>
      </c>
      <c r="P248" s="46">
        <v>3</v>
      </c>
      <c r="Q248" s="46">
        <v>0</v>
      </c>
      <c r="R248" s="46">
        <v>485</v>
      </c>
      <c r="S248" s="46">
        <v>2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692</v>
      </c>
      <c r="I249" s="46">
        <v>692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1694</v>
      </c>
      <c r="G250" s="46">
        <v>167</v>
      </c>
      <c r="H250" s="46">
        <v>0</v>
      </c>
      <c r="I250" s="46">
        <v>1861</v>
      </c>
      <c r="J250" s="46">
        <v>132</v>
      </c>
      <c r="K250" s="46">
        <v>0</v>
      </c>
      <c r="L250" s="46">
        <v>0</v>
      </c>
      <c r="M250" s="47">
        <v>0.92207792207792205</v>
      </c>
      <c r="N250" s="47">
        <v>0.92907039226222465</v>
      </c>
      <c r="O250" s="46">
        <v>562</v>
      </c>
      <c r="P250" s="46">
        <v>4</v>
      </c>
      <c r="Q250" s="46">
        <v>0</v>
      </c>
      <c r="R250" s="46">
        <v>39</v>
      </c>
      <c r="S250" s="46">
        <v>36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653</v>
      </c>
      <c r="G251" s="46">
        <v>0</v>
      </c>
      <c r="H251" s="46">
        <v>0</v>
      </c>
      <c r="I251" s="46">
        <v>653</v>
      </c>
      <c r="J251" s="46">
        <v>10</v>
      </c>
      <c r="K251" s="46">
        <v>0</v>
      </c>
      <c r="L251" s="46">
        <v>0</v>
      </c>
      <c r="M251" s="47">
        <v>0.9846860643185299</v>
      </c>
      <c r="N251" s="47">
        <v>0.9846860643185299</v>
      </c>
      <c r="O251" s="46">
        <v>216</v>
      </c>
      <c r="P251" s="46">
        <v>0</v>
      </c>
      <c r="Q251" s="46">
        <v>0</v>
      </c>
      <c r="R251" s="46">
        <v>106</v>
      </c>
      <c r="S251" s="46">
        <v>1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538</v>
      </c>
      <c r="I252" s="46">
        <v>538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0</v>
      </c>
      <c r="R252" s="46">
        <v>9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1663</v>
      </c>
      <c r="G253" s="46">
        <v>0</v>
      </c>
      <c r="H253" s="46">
        <v>225</v>
      </c>
      <c r="I253" s="46">
        <v>1888</v>
      </c>
      <c r="J253" s="46">
        <v>32</v>
      </c>
      <c r="K253" s="46">
        <v>0</v>
      </c>
      <c r="L253" s="46">
        <v>0</v>
      </c>
      <c r="M253" s="47">
        <v>0.98075766686710764</v>
      </c>
      <c r="N253" s="47">
        <v>0.98305084745762716</v>
      </c>
      <c r="O253" s="46">
        <v>411</v>
      </c>
      <c r="P253" s="46">
        <v>0</v>
      </c>
      <c r="Q253" s="46">
        <v>0</v>
      </c>
      <c r="R253" s="46">
        <v>214</v>
      </c>
      <c r="S253" s="46">
        <v>20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627</v>
      </c>
      <c r="G254" s="46">
        <v>0</v>
      </c>
      <c r="H254" s="46">
        <v>633</v>
      </c>
      <c r="I254" s="46">
        <v>1260</v>
      </c>
      <c r="J254" s="46">
        <v>12</v>
      </c>
      <c r="K254" s="46">
        <v>0</v>
      </c>
      <c r="L254" s="46">
        <v>0</v>
      </c>
      <c r="M254" s="47">
        <v>0.98086124401913877</v>
      </c>
      <c r="N254" s="47">
        <v>0.99047619047619051</v>
      </c>
      <c r="O254" s="46">
        <v>126</v>
      </c>
      <c r="P254" s="46">
        <v>0</v>
      </c>
      <c r="Q254" s="46">
        <v>0</v>
      </c>
      <c r="R254" s="46">
        <v>58</v>
      </c>
      <c r="S254" s="46">
        <v>2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1050</v>
      </c>
      <c r="G255" s="46">
        <v>0</v>
      </c>
      <c r="H255" s="46">
        <v>0</v>
      </c>
      <c r="I255" s="46">
        <v>1050</v>
      </c>
      <c r="J255" s="46">
        <v>62</v>
      </c>
      <c r="K255" s="46">
        <v>0</v>
      </c>
      <c r="L255" s="46">
        <v>0</v>
      </c>
      <c r="M255" s="47">
        <v>0.94095238095238098</v>
      </c>
      <c r="N255" s="47">
        <v>0.94095238095238098</v>
      </c>
      <c r="O255" s="46">
        <v>390</v>
      </c>
      <c r="P255" s="46">
        <v>0</v>
      </c>
      <c r="Q255" s="46">
        <v>0</v>
      </c>
      <c r="R255" s="46">
        <v>216</v>
      </c>
      <c r="S255" s="46">
        <v>34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1789</v>
      </c>
      <c r="G256" s="46">
        <v>150</v>
      </c>
      <c r="H256" s="46">
        <v>245</v>
      </c>
      <c r="I256" s="46">
        <v>2184</v>
      </c>
      <c r="J256" s="46">
        <v>376</v>
      </c>
      <c r="K256" s="46">
        <v>0</v>
      </c>
      <c r="L256" s="46">
        <v>1</v>
      </c>
      <c r="M256" s="47">
        <v>0.78982671883733935</v>
      </c>
      <c r="N256" s="47">
        <v>0.82738095238095233</v>
      </c>
      <c r="O256" s="46">
        <v>726</v>
      </c>
      <c r="P256" s="46">
        <v>0</v>
      </c>
      <c r="Q256" s="46">
        <v>0</v>
      </c>
      <c r="R256" s="46">
        <v>354</v>
      </c>
      <c r="S256" s="46">
        <v>126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383</v>
      </c>
      <c r="I257" s="46">
        <v>383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415</v>
      </c>
      <c r="I258" s="46">
        <v>415</v>
      </c>
      <c r="J258" s="46">
        <v>0</v>
      </c>
      <c r="K258" s="46">
        <v>0</v>
      </c>
      <c r="L258" s="46">
        <v>1</v>
      </c>
      <c r="M258" s="47" t="s">
        <v>45</v>
      </c>
      <c r="N258" s="47">
        <v>0.99759036144578317</v>
      </c>
      <c r="O258" s="46">
        <v>0</v>
      </c>
      <c r="P258" s="46">
        <v>0</v>
      </c>
      <c r="Q258" s="46">
        <v>1</v>
      </c>
      <c r="R258" s="46">
        <v>17</v>
      </c>
      <c r="S258" s="46">
        <v>0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661</v>
      </c>
      <c r="I259" s="46">
        <v>661</v>
      </c>
      <c r="J259" s="46">
        <v>0</v>
      </c>
      <c r="K259" s="46">
        <v>0</v>
      </c>
      <c r="L259" s="46">
        <v>0</v>
      </c>
      <c r="M259" s="47" t="s">
        <v>45</v>
      </c>
      <c r="N259" s="47">
        <v>1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1154</v>
      </c>
      <c r="G260" s="46">
        <v>186</v>
      </c>
      <c r="H260" s="46">
        <v>0</v>
      </c>
      <c r="I260" s="46">
        <v>1340</v>
      </c>
      <c r="J260" s="46">
        <v>105</v>
      </c>
      <c r="K260" s="46">
        <v>1</v>
      </c>
      <c r="L260" s="46">
        <v>0</v>
      </c>
      <c r="M260" s="47">
        <v>0.90901213171577122</v>
      </c>
      <c r="N260" s="47">
        <v>0.92089552238805972</v>
      </c>
      <c r="O260" s="46">
        <v>328</v>
      </c>
      <c r="P260" s="46">
        <v>4</v>
      </c>
      <c r="Q260" s="46">
        <v>0</v>
      </c>
      <c r="R260" s="46">
        <v>206</v>
      </c>
      <c r="S260" s="46">
        <v>25</v>
      </c>
      <c r="T260" s="46">
        <v>1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1667</v>
      </c>
      <c r="G261" s="46">
        <v>289</v>
      </c>
      <c r="H261" s="46">
        <v>616</v>
      </c>
      <c r="I261" s="46">
        <v>2572</v>
      </c>
      <c r="J261" s="46">
        <v>164</v>
      </c>
      <c r="K261" s="46">
        <v>0</v>
      </c>
      <c r="L261" s="46">
        <v>0</v>
      </c>
      <c r="M261" s="47">
        <v>0.90161967606478699</v>
      </c>
      <c r="N261" s="47">
        <v>0.93623639191290819</v>
      </c>
      <c r="O261" s="46">
        <v>475</v>
      </c>
      <c r="P261" s="46">
        <v>3</v>
      </c>
      <c r="Q261" s="46">
        <v>2</v>
      </c>
      <c r="R261" s="46">
        <v>358</v>
      </c>
      <c r="S261" s="46">
        <v>21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956</v>
      </c>
      <c r="G262" s="46">
        <v>0</v>
      </c>
      <c r="H262" s="46">
        <v>0</v>
      </c>
      <c r="I262" s="46">
        <v>956</v>
      </c>
      <c r="J262" s="46">
        <v>50</v>
      </c>
      <c r="K262" s="46">
        <v>0</v>
      </c>
      <c r="L262" s="46">
        <v>0</v>
      </c>
      <c r="M262" s="47">
        <v>0.94769874476987448</v>
      </c>
      <c r="N262" s="47">
        <v>0.94769874476987448</v>
      </c>
      <c r="O262" s="46">
        <v>238</v>
      </c>
      <c r="P262" s="46">
        <v>0</v>
      </c>
      <c r="Q262" s="46">
        <v>0</v>
      </c>
      <c r="R262" s="46">
        <v>166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2375</v>
      </c>
      <c r="G263" s="46">
        <v>0</v>
      </c>
      <c r="H263" s="46">
        <v>0</v>
      </c>
      <c r="I263" s="46">
        <v>2375</v>
      </c>
      <c r="J263" s="46">
        <v>70</v>
      </c>
      <c r="K263" s="46">
        <v>0</v>
      </c>
      <c r="L263" s="46">
        <v>0</v>
      </c>
      <c r="M263" s="47">
        <v>0.97052631578947368</v>
      </c>
      <c r="N263" s="47">
        <v>0.97052631578947368</v>
      </c>
      <c r="O263" s="46">
        <v>627</v>
      </c>
      <c r="P263" s="46">
        <v>0</v>
      </c>
      <c r="Q263" s="46">
        <v>0</v>
      </c>
      <c r="R263" s="46">
        <v>231</v>
      </c>
      <c r="S263" s="46">
        <v>1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2495</v>
      </c>
      <c r="G264" s="46">
        <v>0</v>
      </c>
      <c r="H264" s="46">
        <v>0</v>
      </c>
      <c r="I264" s="46">
        <v>2495</v>
      </c>
      <c r="J264" s="46">
        <v>22</v>
      </c>
      <c r="K264" s="46">
        <v>0</v>
      </c>
      <c r="L264" s="46">
        <v>0</v>
      </c>
      <c r="M264" s="47">
        <v>0.99118236472945886</v>
      </c>
      <c r="N264" s="47">
        <v>0.99118236472945886</v>
      </c>
      <c r="O264" s="46">
        <v>629</v>
      </c>
      <c r="P264" s="46">
        <v>0</v>
      </c>
      <c r="Q264" s="46">
        <v>0</v>
      </c>
      <c r="R264" s="46">
        <v>228</v>
      </c>
      <c r="S264" s="46">
        <v>3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339</v>
      </c>
      <c r="I265" s="46">
        <v>339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3357</v>
      </c>
      <c r="G266" s="46">
        <v>0</v>
      </c>
      <c r="H266" s="46">
        <v>263</v>
      </c>
      <c r="I266" s="46">
        <v>3620</v>
      </c>
      <c r="J266" s="46">
        <v>64</v>
      </c>
      <c r="K266" s="46">
        <v>0</v>
      </c>
      <c r="L266" s="46">
        <v>0</v>
      </c>
      <c r="M266" s="47">
        <v>0.98093535895144479</v>
      </c>
      <c r="N266" s="47">
        <v>0.9823204419889503</v>
      </c>
      <c r="O266" s="46">
        <v>1300</v>
      </c>
      <c r="P266" s="46">
        <v>0</v>
      </c>
      <c r="Q266" s="46">
        <v>0</v>
      </c>
      <c r="R266" s="46">
        <v>292</v>
      </c>
      <c r="S266" s="46">
        <v>12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736</v>
      </c>
      <c r="I267" s="46">
        <v>736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3824</v>
      </c>
      <c r="G268" s="46">
        <v>0</v>
      </c>
      <c r="H268" s="46">
        <v>0</v>
      </c>
      <c r="I268" s="46">
        <v>3824</v>
      </c>
      <c r="J268" s="46">
        <v>107</v>
      </c>
      <c r="K268" s="46">
        <v>0</v>
      </c>
      <c r="L268" s="46">
        <v>0</v>
      </c>
      <c r="M268" s="47">
        <v>0.97201882845188281</v>
      </c>
      <c r="N268" s="47">
        <v>0.97201882845188281</v>
      </c>
      <c r="O268" s="46">
        <v>1056</v>
      </c>
      <c r="P268" s="46">
        <v>0</v>
      </c>
      <c r="Q268" s="46">
        <v>0</v>
      </c>
      <c r="R268" s="46">
        <v>205</v>
      </c>
      <c r="S268" s="46">
        <v>26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23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activeCell="C38" sqref="C38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578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256873</v>
      </c>
      <c r="G17" s="37">
        <v>10007</v>
      </c>
      <c r="H17" s="37">
        <v>120583</v>
      </c>
      <c r="I17" s="37">
        <v>387463</v>
      </c>
      <c r="J17" s="37">
        <v>21858</v>
      </c>
      <c r="K17" s="37">
        <v>25</v>
      </c>
      <c r="L17" s="37">
        <v>230</v>
      </c>
      <c r="M17" s="38">
        <v>0.91490736667536099</v>
      </c>
      <c r="N17" s="39">
        <v>0.94292874416395889</v>
      </c>
      <c r="O17" s="37">
        <v>76098</v>
      </c>
      <c r="P17" s="37">
        <v>281</v>
      </c>
      <c r="Q17" s="37">
        <v>596</v>
      </c>
      <c r="R17" s="37">
        <v>26338</v>
      </c>
      <c r="S17" s="37">
        <v>5104</v>
      </c>
      <c r="T17" s="37">
        <v>24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27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1241</v>
      </c>
      <c r="I20" s="46">
        <v>1241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1141</v>
      </c>
      <c r="G21" s="46">
        <v>0</v>
      </c>
      <c r="H21" s="46">
        <v>0</v>
      </c>
      <c r="I21" s="46">
        <v>1141</v>
      </c>
      <c r="J21" s="46">
        <v>11</v>
      </c>
      <c r="K21" s="46">
        <v>0</v>
      </c>
      <c r="L21" s="46">
        <v>0</v>
      </c>
      <c r="M21" s="47">
        <v>0.9903593339176161</v>
      </c>
      <c r="N21" s="47">
        <v>0.9903593339176161</v>
      </c>
      <c r="O21" s="46">
        <v>286</v>
      </c>
      <c r="P21" s="46">
        <v>0</v>
      </c>
      <c r="Q21" s="46">
        <v>0</v>
      </c>
      <c r="R21" s="46">
        <v>31</v>
      </c>
      <c r="S21" s="46">
        <v>3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979</v>
      </c>
      <c r="G22" s="46">
        <v>0</v>
      </c>
      <c r="H22" s="46">
        <v>121</v>
      </c>
      <c r="I22" s="46">
        <v>1100</v>
      </c>
      <c r="J22" s="46">
        <v>29</v>
      </c>
      <c r="K22" s="46">
        <v>0</v>
      </c>
      <c r="L22" s="46">
        <v>0</v>
      </c>
      <c r="M22" s="47">
        <v>0.97037793667007155</v>
      </c>
      <c r="N22" s="47">
        <v>0.97363636363636363</v>
      </c>
      <c r="O22" s="46">
        <v>320</v>
      </c>
      <c r="P22" s="46">
        <v>0</v>
      </c>
      <c r="Q22" s="46">
        <v>0</v>
      </c>
      <c r="R22" s="46">
        <v>53</v>
      </c>
      <c r="S22" s="46">
        <v>2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2446</v>
      </c>
      <c r="G23" s="46">
        <v>336</v>
      </c>
      <c r="H23" s="46">
        <v>487</v>
      </c>
      <c r="I23" s="46">
        <v>3269</v>
      </c>
      <c r="J23" s="46">
        <v>92</v>
      </c>
      <c r="K23" s="46">
        <v>2</v>
      </c>
      <c r="L23" s="46">
        <v>2</v>
      </c>
      <c r="M23" s="47">
        <v>0.96238757154538024</v>
      </c>
      <c r="N23" s="47">
        <v>0.97063322116855311</v>
      </c>
      <c r="O23" s="46">
        <v>944</v>
      </c>
      <c r="P23" s="46">
        <v>18</v>
      </c>
      <c r="Q23" s="46">
        <v>2</v>
      </c>
      <c r="R23" s="46">
        <v>102</v>
      </c>
      <c r="S23" s="46">
        <v>24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2106</v>
      </c>
      <c r="G24" s="46">
        <v>0</v>
      </c>
      <c r="H24" s="46">
        <v>336</v>
      </c>
      <c r="I24" s="46">
        <v>2442</v>
      </c>
      <c r="J24" s="46">
        <v>214</v>
      </c>
      <c r="K24" s="46">
        <v>0</v>
      </c>
      <c r="L24" s="46">
        <v>0</v>
      </c>
      <c r="M24" s="47">
        <v>0.89838556505223166</v>
      </c>
      <c r="N24" s="47">
        <v>0.91236691236691236</v>
      </c>
      <c r="O24" s="46">
        <v>708</v>
      </c>
      <c r="P24" s="46">
        <v>0</v>
      </c>
      <c r="Q24" s="46">
        <v>0</v>
      </c>
      <c r="R24" s="46">
        <v>259</v>
      </c>
      <c r="S24" s="46">
        <v>85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180</v>
      </c>
      <c r="H25" s="46">
        <v>379</v>
      </c>
      <c r="I25" s="46">
        <v>559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855</v>
      </c>
      <c r="G26" s="46">
        <v>0</v>
      </c>
      <c r="H26" s="46">
        <v>28</v>
      </c>
      <c r="I26" s="46">
        <v>883</v>
      </c>
      <c r="J26" s="46">
        <v>162</v>
      </c>
      <c r="K26" s="46">
        <v>0</v>
      </c>
      <c r="L26" s="46">
        <v>0</v>
      </c>
      <c r="M26" s="47">
        <v>0.81052631578947365</v>
      </c>
      <c r="N26" s="47">
        <v>0.81653454133635339</v>
      </c>
      <c r="O26" s="46">
        <v>229</v>
      </c>
      <c r="P26" s="46">
        <v>0</v>
      </c>
      <c r="Q26" s="46">
        <v>0</v>
      </c>
      <c r="R26" s="46">
        <v>84</v>
      </c>
      <c r="S26" s="46">
        <v>111</v>
      </c>
      <c r="T26" s="46">
        <v>1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508</v>
      </c>
      <c r="I27" s="46">
        <v>508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235</v>
      </c>
      <c r="I28" s="46">
        <v>235</v>
      </c>
      <c r="J28" s="46">
        <v>0</v>
      </c>
      <c r="K28" s="46">
        <v>0</v>
      </c>
      <c r="L28" s="46">
        <v>1</v>
      </c>
      <c r="M28" s="47" t="s">
        <v>45</v>
      </c>
      <c r="N28" s="47">
        <v>0.99574468085106382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704</v>
      </c>
      <c r="I29" s="46">
        <v>704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972</v>
      </c>
      <c r="I30" s="46">
        <v>972</v>
      </c>
      <c r="J30" s="46">
        <v>0</v>
      </c>
      <c r="K30" s="46">
        <v>0</v>
      </c>
      <c r="L30" s="46">
        <v>0</v>
      </c>
      <c r="M30" s="47" t="s">
        <v>45</v>
      </c>
      <c r="N30" s="47">
        <v>1</v>
      </c>
      <c r="O30" s="46">
        <v>0</v>
      </c>
      <c r="P30" s="46">
        <v>0</v>
      </c>
      <c r="Q30" s="46">
        <v>2</v>
      </c>
      <c r="R30" s="46">
        <v>20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2118</v>
      </c>
      <c r="G31" s="46">
        <v>0</v>
      </c>
      <c r="H31" s="46">
        <v>0</v>
      </c>
      <c r="I31" s="46">
        <v>2118</v>
      </c>
      <c r="J31" s="46">
        <v>73</v>
      </c>
      <c r="K31" s="46">
        <v>0</v>
      </c>
      <c r="L31" s="46">
        <v>0</v>
      </c>
      <c r="M31" s="47">
        <v>0.96553352219074595</v>
      </c>
      <c r="N31" s="47">
        <v>0.96553352219074595</v>
      </c>
      <c r="O31" s="46">
        <v>804</v>
      </c>
      <c r="P31" s="46">
        <v>0</v>
      </c>
      <c r="Q31" s="46">
        <v>0</v>
      </c>
      <c r="R31" s="46">
        <v>159</v>
      </c>
      <c r="S31" s="46">
        <v>8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1352</v>
      </c>
      <c r="G32" s="46">
        <v>0</v>
      </c>
      <c r="H32" s="46">
        <v>659</v>
      </c>
      <c r="I32" s="46">
        <v>2011</v>
      </c>
      <c r="J32" s="46">
        <v>246</v>
      </c>
      <c r="K32" s="46">
        <v>0</v>
      </c>
      <c r="L32" s="46">
        <v>0</v>
      </c>
      <c r="M32" s="47">
        <v>0.81804733727810652</v>
      </c>
      <c r="N32" s="47">
        <v>0.87767279960218803</v>
      </c>
      <c r="O32" s="46">
        <v>378</v>
      </c>
      <c r="P32" s="46">
        <v>0</v>
      </c>
      <c r="Q32" s="46">
        <v>0</v>
      </c>
      <c r="R32" s="46">
        <v>243</v>
      </c>
      <c r="S32" s="46">
        <v>54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1283</v>
      </c>
      <c r="G33" s="46">
        <v>0</v>
      </c>
      <c r="H33" s="46">
        <v>0</v>
      </c>
      <c r="I33" s="46">
        <v>1283</v>
      </c>
      <c r="J33" s="46">
        <v>163</v>
      </c>
      <c r="K33" s="46">
        <v>0</v>
      </c>
      <c r="L33" s="46">
        <v>0</v>
      </c>
      <c r="M33" s="47">
        <v>0.87295401402961814</v>
      </c>
      <c r="N33" s="47">
        <v>0.87295401402961814</v>
      </c>
      <c r="O33" s="46">
        <v>496</v>
      </c>
      <c r="P33" s="46">
        <v>0</v>
      </c>
      <c r="Q33" s="46">
        <v>0</v>
      </c>
      <c r="R33" s="46">
        <v>209</v>
      </c>
      <c r="S33" s="46">
        <v>93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745</v>
      </c>
      <c r="G34" s="46">
        <v>0</v>
      </c>
      <c r="H34" s="46">
        <v>0</v>
      </c>
      <c r="I34" s="46">
        <v>745</v>
      </c>
      <c r="J34" s="46">
        <v>23</v>
      </c>
      <c r="K34" s="46">
        <v>0</v>
      </c>
      <c r="L34" s="46">
        <v>0</v>
      </c>
      <c r="M34" s="47">
        <v>0.96912751677852349</v>
      </c>
      <c r="N34" s="47">
        <v>0.96912751677852349</v>
      </c>
      <c r="O34" s="46">
        <v>205</v>
      </c>
      <c r="P34" s="46">
        <v>0</v>
      </c>
      <c r="Q34" s="46">
        <v>0</v>
      </c>
      <c r="R34" s="46">
        <v>160</v>
      </c>
      <c r="S34" s="46">
        <v>1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131</v>
      </c>
      <c r="I35" s="46">
        <v>131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1413</v>
      </c>
      <c r="I36" s="46">
        <v>1413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218</v>
      </c>
      <c r="I37" s="46">
        <v>218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887</v>
      </c>
      <c r="G38" s="46">
        <v>0</v>
      </c>
      <c r="H38" s="46">
        <v>0</v>
      </c>
      <c r="I38" s="46">
        <v>887</v>
      </c>
      <c r="J38" s="46">
        <v>9</v>
      </c>
      <c r="K38" s="46">
        <v>0</v>
      </c>
      <c r="L38" s="46">
        <v>0</v>
      </c>
      <c r="M38" s="47">
        <v>0.98985343855693353</v>
      </c>
      <c r="N38" s="47">
        <v>0.98985343855693353</v>
      </c>
      <c r="O38" s="46">
        <v>224</v>
      </c>
      <c r="P38" s="46">
        <v>0</v>
      </c>
      <c r="Q38" s="46">
        <v>0</v>
      </c>
      <c r="R38" s="46">
        <v>26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178</v>
      </c>
      <c r="H39" s="46">
        <v>0</v>
      </c>
      <c r="I39" s="46">
        <v>178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598</v>
      </c>
      <c r="I40" s="46">
        <v>598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31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973</v>
      </c>
      <c r="I42" s="46">
        <v>973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517</v>
      </c>
      <c r="I43" s="46">
        <v>517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4229</v>
      </c>
      <c r="G44" s="46">
        <v>0</v>
      </c>
      <c r="H44" s="46">
        <v>0</v>
      </c>
      <c r="I44" s="46">
        <v>4229</v>
      </c>
      <c r="J44" s="46">
        <v>378</v>
      </c>
      <c r="K44" s="46">
        <v>0</v>
      </c>
      <c r="L44" s="46">
        <v>0</v>
      </c>
      <c r="M44" s="47">
        <v>0.9106171671790021</v>
      </c>
      <c r="N44" s="47">
        <v>0.9106171671790021</v>
      </c>
      <c r="O44" s="46">
        <v>1547</v>
      </c>
      <c r="P44" s="46">
        <v>0</v>
      </c>
      <c r="Q44" s="46">
        <v>0</v>
      </c>
      <c r="R44" s="46">
        <v>125</v>
      </c>
      <c r="S44" s="46">
        <v>99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2659</v>
      </c>
      <c r="G45" s="46">
        <v>386</v>
      </c>
      <c r="H45" s="46">
        <v>1285</v>
      </c>
      <c r="I45" s="46">
        <v>4330</v>
      </c>
      <c r="J45" s="46">
        <v>225</v>
      </c>
      <c r="K45" s="46">
        <v>3</v>
      </c>
      <c r="L45" s="46">
        <v>0</v>
      </c>
      <c r="M45" s="47">
        <v>0.91538172245204963</v>
      </c>
      <c r="N45" s="47">
        <v>0.94734411085450343</v>
      </c>
      <c r="O45" s="46">
        <v>789</v>
      </c>
      <c r="P45" s="46">
        <v>8</v>
      </c>
      <c r="Q45" s="46">
        <v>0</v>
      </c>
      <c r="R45" s="46">
        <v>241</v>
      </c>
      <c r="S45" s="46">
        <v>2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490</v>
      </c>
      <c r="I46" s="46">
        <v>490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1137</v>
      </c>
      <c r="I47" s="46">
        <v>1137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1029</v>
      </c>
      <c r="I48" s="46">
        <v>1029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856</v>
      </c>
      <c r="I49" s="46">
        <v>856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1785</v>
      </c>
      <c r="G50" s="46">
        <v>0</v>
      </c>
      <c r="H50" s="46">
        <v>0</v>
      </c>
      <c r="I50" s="46">
        <v>1785</v>
      </c>
      <c r="J50" s="46">
        <v>232</v>
      </c>
      <c r="K50" s="46">
        <v>0</v>
      </c>
      <c r="L50" s="46">
        <v>0</v>
      </c>
      <c r="M50" s="47">
        <v>0.87002801120448181</v>
      </c>
      <c r="N50" s="47">
        <v>0.87002801120448181</v>
      </c>
      <c r="O50" s="46">
        <v>532</v>
      </c>
      <c r="P50" s="46">
        <v>0</v>
      </c>
      <c r="Q50" s="46">
        <v>0</v>
      </c>
      <c r="R50" s="46">
        <v>147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2020</v>
      </c>
      <c r="G51" s="46">
        <v>0</v>
      </c>
      <c r="H51" s="46">
        <v>722</v>
      </c>
      <c r="I51" s="46">
        <v>2742</v>
      </c>
      <c r="J51" s="46">
        <v>148</v>
      </c>
      <c r="K51" s="46">
        <v>0</v>
      </c>
      <c r="L51" s="46">
        <v>0</v>
      </c>
      <c r="M51" s="47">
        <v>0.92673267326732678</v>
      </c>
      <c r="N51" s="47">
        <v>0.94602479941648432</v>
      </c>
      <c r="O51" s="46">
        <v>404</v>
      </c>
      <c r="P51" s="46">
        <v>0</v>
      </c>
      <c r="Q51" s="46">
        <v>0</v>
      </c>
      <c r="R51" s="46">
        <v>330</v>
      </c>
      <c r="S51" s="46">
        <v>21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1887</v>
      </c>
      <c r="G52" s="46">
        <v>0</v>
      </c>
      <c r="H52" s="46">
        <v>0</v>
      </c>
      <c r="I52" s="46">
        <v>1887</v>
      </c>
      <c r="J52" s="46">
        <v>80</v>
      </c>
      <c r="K52" s="46">
        <v>0</v>
      </c>
      <c r="L52" s="46">
        <v>0</v>
      </c>
      <c r="M52" s="47">
        <v>0.95760466348701645</v>
      </c>
      <c r="N52" s="47">
        <v>0.95760466348701645</v>
      </c>
      <c r="O52" s="46">
        <v>579</v>
      </c>
      <c r="P52" s="46">
        <v>0</v>
      </c>
      <c r="Q52" s="46">
        <v>0</v>
      </c>
      <c r="R52" s="46">
        <v>224</v>
      </c>
      <c r="S52" s="46">
        <v>16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1840</v>
      </c>
      <c r="G53" s="46">
        <v>0</v>
      </c>
      <c r="H53" s="46">
        <v>165</v>
      </c>
      <c r="I53" s="46">
        <v>2005</v>
      </c>
      <c r="J53" s="46">
        <v>181</v>
      </c>
      <c r="K53" s="46">
        <v>0</v>
      </c>
      <c r="L53" s="46">
        <v>0</v>
      </c>
      <c r="M53" s="47">
        <v>0.90163043478260874</v>
      </c>
      <c r="N53" s="47">
        <v>0.90972568578553614</v>
      </c>
      <c r="O53" s="46">
        <v>410</v>
      </c>
      <c r="P53" s="46">
        <v>0</v>
      </c>
      <c r="Q53" s="46">
        <v>0</v>
      </c>
      <c r="R53" s="46">
        <v>109</v>
      </c>
      <c r="S53" s="46">
        <v>61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1075</v>
      </c>
      <c r="I54" s="46">
        <v>1075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1071</v>
      </c>
      <c r="I55" s="46">
        <v>1071</v>
      </c>
      <c r="J55" s="46">
        <v>0</v>
      </c>
      <c r="K55" s="46">
        <v>0</v>
      </c>
      <c r="L55" s="46">
        <v>11</v>
      </c>
      <c r="M55" s="47" t="s">
        <v>45</v>
      </c>
      <c r="N55" s="47">
        <v>0.98972922502334271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1319</v>
      </c>
      <c r="G56" s="46">
        <v>0</v>
      </c>
      <c r="H56" s="46">
        <v>507</v>
      </c>
      <c r="I56" s="46">
        <v>1826</v>
      </c>
      <c r="J56" s="46">
        <v>135</v>
      </c>
      <c r="K56" s="46">
        <v>0</v>
      </c>
      <c r="L56" s="46">
        <v>0</v>
      </c>
      <c r="M56" s="47">
        <v>0.89764973464746023</v>
      </c>
      <c r="N56" s="47">
        <v>0.92606790799561889</v>
      </c>
      <c r="O56" s="46">
        <v>496</v>
      </c>
      <c r="P56" s="46">
        <v>0</v>
      </c>
      <c r="Q56" s="46">
        <v>3</v>
      </c>
      <c r="R56" s="46">
        <v>265</v>
      </c>
      <c r="S56" s="46">
        <v>49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125</v>
      </c>
      <c r="I57" s="46">
        <v>125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1171</v>
      </c>
      <c r="I58" s="46">
        <v>1171</v>
      </c>
      <c r="J58" s="46">
        <v>0</v>
      </c>
      <c r="K58" s="46">
        <v>0</v>
      </c>
      <c r="L58" s="46">
        <v>13</v>
      </c>
      <c r="M58" s="47" t="s">
        <v>45</v>
      </c>
      <c r="N58" s="47">
        <v>0.98889837745516651</v>
      </c>
      <c r="O58" s="46">
        <v>0</v>
      </c>
      <c r="P58" s="46">
        <v>0</v>
      </c>
      <c r="Q58" s="46">
        <v>0</v>
      </c>
      <c r="R58" s="46">
        <v>9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931</v>
      </c>
      <c r="G59" s="46">
        <v>0</v>
      </c>
      <c r="H59" s="46">
        <v>0</v>
      </c>
      <c r="I59" s="46">
        <v>931</v>
      </c>
      <c r="J59" s="46">
        <v>35</v>
      </c>
      <c r="K59" s="46">
        <v>0</v>
      </c>
      <c r="L59" s="46">
        <v>0</v>
      </c>
      <c r="M59" s="47">
        <v>0.96240601503759393</v>
      </c>
      <c r="N59" s="47">
        <v>0.96240601503759393</v>
      </c>
      <c r="O59" s="46">
        <v>285</v>
      </c>
      <c r="P59" s="46">
        <v>0</v>
      </c>
      <c r="Q59" s="46">
        <v>0</v>
      </c>
      <c r="R59" s="46">
        <v>204</v>
      </c>
      <c r="S59" s="46">
        <v>6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1703</v>
      </c>
      <c r="G60" s="46">
        <v>312</v>
      </c>
      <c r="H60" s="46">
        <v>0</v>
      </c>
      <c r="I60" s="46">
        <v>2015</v>
      </c>
      <c r="J60" s="46">
        <v>151</v>
      </c>
      <c r="K60" s="46">
        <v>0</v>
      </c>
      <c r="L60" s="46">
        <v>0</v>
      </c>
      <c r="M60" s="47">
        <v>0.91133294186729297</v>
      </c>
      <c r="N60" s="47">
        <v>0.92506203473945414</v>
      </c>
      <c r="O60" s="46">
        <v>562</v>
      </c>
      <c r="P60" s="46">
        <v>1</v>
      </c>
      <c r="Q60" s="46">
        <v>0</v>
      </c>
      <c r="R60" s="46">
        <v>137</v>
      </c>
      <c r="S60" s="46">
        <v>95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877</v>
      </c>
      <c r="G61" s="46">
        <v>0</v>
      </c>
      <c r="H61" s="46">
        <v>161</v>
      </c>
      <c r="I61" s="46">
        <v>1038</v>
      </c>
      <c r="J61" s="46">
        <v>52</v>
      </c>
      <c r="K61" s="46">
        <v>0</v>
      </c>
      <c r="L61" s="46">
        <v>0</v>
      </c>
      <c r="M61" s="47">
        <v>0.94070695553021666</v>
      </c>
      <c r="N61" s="47">
        <v>0.94990366088631983</v>
      </c>
      <c r="O61" s="46">
        <v>257</v>
      </c>
      <c r="P61" s="46">
        <v>0</v>
      </c>
      <c r="Q61" s="46">
        <v>0</v>
      </c>
      <c r="R61" s="46">
        <v>36</v>
      </c>
      <c r="S61" s="46">
        <v>11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813</v>
      </c>
      <c r="G62" s="46">
        <v>0</v>
      </c>
      <c r="H62" s="46">
        <v>0</v>
      </c>
      <c r="I62" s="46">
        <v>813</v>
      </c>
      <c r="J62" s="46">
        <v>60</v>
      </c>
      <c r="K62" s="46">
        <v>0</v>
      </c>
      <c r="L62" s="46">
        <v>0</v>
      </c>
      <c r="M62" s="47">
        <v>0.92619926199261993</v>
      </c>
      <c r="N62" s="47">
        <v>0.92619926199261993</v>
      </c>
      <c r="O62" s="46">
        <v>294</v>
      </c>
      <c r="P62" s="46">
        <v>0</v>
      </c>
      <c r="Q62" s="46">
        <v>0</v>
      </c>
      <c r="R62" s="46">
        <v>24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761</v>
      </c>
      <c r="I63" s="46">
        <v>761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1195</v>
      </c>
      <c r="G64" s="46">
        <v>0</v>
      </c>
      <c r="H64" s="46">
        <v>291</v>
      </c>
      <c r="I64" s="46">
        <v>1486</v>
      </c>
      <c r="J64" s="46">
        <v>114</v>
      </c>
      <c r="K64" s="46">
        <v>0</v>
      </c>
      <c r="L64" s="46">
        <v>0</v>
      </c>
      <c r="M64" s="47">
        <v>0.90460251046025109</v>
      </c>
      <c r="N64" s="47">
        <v>0.9232839838492598</v>
      </c>
      <c r="O64" s="46">
        <v>320</v>
      </c>
      <c r="P64" s="46">
        <v>0</v>
      </c>
      <c r="Q64" s="46">
        <v>0</v>
      </c>
      <c r="R64" s="46">
        <v>111</v>
      </c>
      <c r="S64" s="46">
        <v>36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900</v>
      </c>
      <c r="G65" s="46">
        <v>0</v>
      </c>
      <c r="H65" s="46">
        <v>83</v>
      </c>
      <c r="I65" s="46">
        <v>983</v>
      </c>
      <c r="J65" s="46">
        <v>63</v>
      </c>
      <c r="K65" s="46">
        <v>0</v>
      </c>
      <c r="L65" s="46">
        <v>0</v>
      </c>
      <c r="M65" s="47">
        <v>0.92999999999999994</v>
      </c>
      <c r="N65" s="47">
        <v>0.93591047812817907</v>
      </c>
      <c r="O65" s="46">
        <v>261</v>
      </c>
      <c r="P65" s="46">
        <v>0</v>
      </c>
      <c r="Q65" s="46">
        <v>0</v>
      </c>
      <c r="R65" s="46">
        <v>91</v>
      </c>
      <c r="S65" s="46">
        <v>15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1093</v>
      </c>
      <c r="G66" s="46">
        <v>0</v>
      </c>
      <c r="H66" s="46">
        <v>301</v>
      </c>
      <c r="I66" s="46">
        <v>1394</v>
      </c>
      <c r="J66" s="46">
        <v>82</v>
      </c>
      <c r="K66" s="46">
        <v>0</v>
      </c>
      <c r="L66" s="46">
        <v>0</v>
      </c>
      <c r="M66" s="47">
        <v>0.92497712717291858</v>
      </c>
      <c r="N66" s="47">
        <v>0.94117647058823528</v>
      </c>
      <c r="O66" s="46">
        <v>220</v>
      </c>
      <c r="P66" s="46">
        <v>0</v>
      </c>
      <c r="Q66" s="46">
        <v>0</v>
      </c>
      <c r="R66" s="46">
        <v>195</v>
      </c>
      <c r="S66" s="46">
        <v>3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1551</v>
      </c>
      <c r="G67" s="46">
        <v>0</v>
      </c>
      <c r="H67" s="46">
        <v>246</v>
      </c>
      <c r="I67" s="46">
        <v>1797</v>
      </c>
      <c r="J67" s="46">
        <v>71</v>
      </c>
      <c r="K67" s="46">
        <v>0</v>
      </c>
      <c r="L67" s="46">
        <v>0</v>
      </c>
      <c r="M67" s="47">
        <v>0.95422308188265637</v>
      </c>
      <c r="N67" s="47">
        <v>0.96048970506399556</v>
      </c>
      <c r="O67" s="46">
        <v>445</v>
      </c>
      <c r="P67" s="46">
        <v>0</v>
      </c>
      <c r="Q67" s="46">
        <v>1</v>
      </c>
      <c r="R67" s="46">
        <v>194</v>
      </c>
      <c r="S67" s="46">
        <v>17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939</v>
      </c>
      <c r="I68" s="46">
        <v>939</v>
      </c>
      <c r="J68" s="46">
        <v>0</v>
      </c>
      <c r="K68" s="46">
        <v>0</v>
      </c>
      <c r="L68" s="46">
        <v>2</v>
      </c>
      <c r="M68" s="47" t="s">
        <v>45</v>
      </c>
      <c r="N68" s="47">
        <v>0.99787007454739085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1740</v>
      </c>
      <c r="G69" s="46">
        <v>0</v>
      </c>
      <c r="H69" s="46">
        <v>569</v>
      </c>
      <c r="I69" s="46">
        <v>2309</v>
      </c>
      <c r="J69" s="46">
        <v>149</v>
      </c>
      <c r="K69" s="46">
        <v>0</v>
      </c>
      <c r="L69" s="46">
        <v>4</v>
      </c>
      <c r="M69" s="47">
        <v>0.91436781609195406</v>
      </c>
      <c r="N69" s="47">
        <v>0.93373754872239068</v>
      </c>
      <c r="O69" s="46">
        <v>654</v>
      </c>
      <c r="P69" s="46">
        <v>0</v>
      </c>
      <c r="Q69" s="46">
        <v>0</v>
      </c>
      <c r="R69" s="46">
        <v>289</v>
      </c>
      <c r="S69" s="46">
        <v>74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1371</v>
      </c>
      <c r="G70" s="46">
        <v>436</v>
      </c>
      <c r="H70" s="46">
        <v>457</v>
      </c>
      <c r="I70" s="46">
        <v>2264</v>
      </c>
      <c r="J70" s="46">
        <v>171</v>
      </c>
      <c r="K70" s="46">
        <v>5</v>
      </c>
      <c r="L70" s="46">
        <v>19</v>
      </c>
      <c r="M70" s="47">
        <v>0.87527352297592997</v>
      </c>
      <c r="N70" s="47">
        <v>0.91386925795053009</v>
      </c>
      <c r="O70" s="46">
        <v>547</v>
      </c>
      <c r="P70" s="46">
        <v>9</v>
      </c>
      <c r="Q70" s="46">
        <v>0</v>
      </c>
      <c r="R70" s="46">
        <v>152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751</v>
      </c>
      <c r="I71" s="46">
        <v>751</v>
      </c>
      <c r="J71" s="46">
        <v>0</v>
      </c>
      <c r="K71" s="46">
        <v>0</v>
      </c>
      <c r="L71" s="46">
        <v>5</v>
      </c>
      <c r="M71" s="47" t="s">
        <v>45</v>
      </c>
      <c r="N71" s="47">
        <v>0.99334221038615178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457</v>
      </c>
      <c r="I72" s="46">
        <v>457</v>
      </c>
      <c r="J72" s="46">
        <v>0</v>
      </c>
      <c r="K72" s="46">
        <v>0</v>
      </c>
      <c r="L72" s="46">
        <v>1</v>
      </c>
      <c r="M72" s="47" t="s">
        <v>45</v>
      </c>
      <c r="N72" s="47">
        <v>0.99781181619256021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1262</v>
      </c>
      <c r="G73" s="46">
        <v>0</v>
      </c>
      <c r="H73" s="46">
        <v>0</v>
      </c>
      <c r="I73" s="46">
        <v>1262</v>
      </c>
      <c r="J73" s="46">
        <v>80</v>
      </c>
      <c r="K73" s="46">
        <v>0</v>
      </c>
      <c r="L73" s="46">
        <v>0</v>
      </c>
      <c r="M73" s="47">
        <v>0.93660855784469099</v>
      </c>
      <c r="N73" s="47">
        <v>0.93660855784469099</v>
      </c>
      <c r="O73" s="46">
        <v>392</v>
      </c>
      <c r="P73" s="46">
        <v>0</v>
      </c>
      <c r="Q73" s="46">
        <v>0</v>
      </c>
      <c r="R73" s="46">
        <v>162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1356</v>
      </c>
      <c r="G74" s="46">
        <v>0</v>
      </c>
      <c r="H74" s="46">
        <v>0</v>
      </c>
      <c r="I74" s="46">
        <v>1356</v>
      </c>
      <c r="J74" s="46">
        <v>201</v>
      </c>
      <c r="K74" s="46">
        <v>0</v>
      </c>
      <c r="L74" s="46">
        <v>0</v>
      </c>
      <c r="M74" s="47">
        <v>0.85176991150442483</v>
      </c>
      <c r="N74" s="47">
        <v>0.85176991150442483</v>
      </c>
      <c r="O74" s="46">
        <v>424</v>
      </c>
      <c r="P74" s="46">
        <v>0</v>
      </c>
      <c r="Q74" s="46">
        <v>0</v>
      </c>
      <c r="R74" s="46">
        <v>252</v>
      </c>
      <c r="S74" s="46">
        <v>39</v>
      </c>
      <c r="T74" s="46">
        <v>1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2604</v>
      </c>
      <c r="G75" s="46">
        <v>0</v>
      </c>
      <c r="H75" s="46">
        <v>405</v>
      </c>
      <c r="I75" s="46">
        <v>3009</v>
      </c>
      <c r="J75" s="46">
        <v>92</v>
      </c>
      <c r="K75" s="46">
        <v>0</v>
      </c>
      <c r="L75" s="46">
        <v>1</v>
      </c>
      <c r="M75" s="47">
        <v>0.96466973886328722</v>
      </c>
      <c r="N75" s="47">
        <v>0.96909272183449646</v>
      </c>
      <c r="O75" s="46">
        <v>782</v>
      </c>
      <c r="P75" s="46">
        <v>0</v>
      </c>
      <c r="Q75" s="46">
        <v>0</v>
      </c>
      <c r="R75" s="46">
        <v>104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1096</v>
      </c>
      <c r="G76" s="46">
        <v>0</v>
      </c>
      <c r="H76" s="46">
        <v>2163</v>
      </c>
      <c r="I76" s="46">
        <v>3259</v>
      </c>
      <c r="J76" s="46">
        <v>88</v>
      </c>
      <c r="K76" s="46">
        <v>0</v>
      </c>
      <c r="L76" s="46">
        <v>0</v>
      </c>
      <c r="M76" s="47">
        <v>0.91970802919708028</v>
      </c>
      <c r="N76" s="47">
        <v>0.97299785210187173</v>
      </c>
      <c r="O76" s="46">
        <v>269</v>
      </c>
      <c r="P76" s="46">
        <v>0</v>
      </c>
      <c r="Q76" s="46">
        <v>0</v>
      </c>
      <c r="R76" s="46">
        <v>10</v>
      </c>
      <c r="S76" s="46">
        <v>11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1965</v>
      </c>
      <c r="G77" s="46">
        <v>331</v>
      </c>
      <c r="H77" s="46">
        <v>731</v>
      </c>
      <c r="I77" s="46">
        <v>3027</v>
      </c>
      <c r="J77" s="46">
        <v>102</v>
      </c>
      <c r="K77" s="46">
        <v>1</v>
      </c>
      <c r="L77" s="46">
        <v>0</v>
      </c>
      <c r="M77" s="47">
        <v>0.94809160305343509</v>
      </c>
      <c r="N77" s="47">
        <v>0.96597291047241496</v>
      </c>
      <c r="O77" s="46">
        <v>512</v>
      </c>
      <c r="P77" s="46">
        <v>3</v>
      </c>
      <c r="Q77" s="46">
        <v>0</v>
      </c>
      <c r="R77" s="46">
        <v>572</v>
      </c>
      <c r="S77" s="46">
        <v>26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1490</v>
      </c>
      <c r="G78" s="46">
        <v>0</v>
      </c>
      <c r="H78" s="46">
        <v>306</v>
      </c>
      <c r="I78" s="46">
        <v>1796</v>
      </c>
      <c r="J78" s="46">
        <v>128</v>
      </c>
      <c r="K78" s="46">
        <v>0</v>
      </c>
      <c r="L78" s="46">
        <v>2</v>
      </c>
      <c r="M78" s="47">
        <v>0.91409395973154361</v>
      </c>
      <c r="N78" s="47">
        <v>0.92761692650334071</v>
      </c>
      <c r="O78" s="46">
        <v>455</v>
      </c>
      <c r="P78" s="46">
        <v>0</v>
      </c>
      <c r="Q78" s="46">
        <v>23</v>
      </c>
      <c r="R78" s="46">
        <v>251</v>
      </c>
      <c r="S78" s="46">
        <v>34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1252</v>
      </c>
      <c r="G79" s="46">
        <v>0</v>
      </c>
      <c r="H79" s="46">
        <v>0</v>
      </c>
      <c r="I79" s="46">
        <v>1252</v>
      </c>
      <c r="J79" s="46">
        <v>61</v>
      </c>
      <c r="K79" s="46">
        <v>0</v>
      </c>
      <c r="L79" s="46">
        <v>0</v>
      </c>
      <c r="M79" s="47">
        <v>0.95127795527156545</v>
      </c>
      <c r="N79" s="47">
        <v>0.95127795527156545</v>
      </c>
      <c r="O79" s="46">
        <v>421</v>
      </c>
      <c r="P79" s="46">
        <v>0</v>
      </c>
      <c r="Q79" s="46">
        <v>0</v>
      </c>
      <c r="R79" s="46">
        <v>241</v>
      </c>
      <c r="S79" s="46">
        <v>4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2032</v>
      </c>
      <c r="G80" s="46">
        <v>0</v>
      </c>
      <c r="H80" s="46">
        <v>974</v>
      </c>
      <c r="I80" s="46">
        <v>3006</v>
      </c>
      <c r="J80" s="46">
        <v>113</v>
      </c>
      <c r="K80" s="46">
        <v>0</v>
      </c>
      <c r="L80" s="46">
        <v>0</v>
      </c>
      <c r="M80" s="47">
        <v>0.94438976377952755</v>
      </c>
      <c r="N80" s="47">
        <v>0.96240851630073188</v>
      </c>
      <c r="O80" s="46">
        <v>699</v>
      </c>
      <c r="P80" s="46">
        <v>0</v>
      </c>
      <c r="Q80" s="46">
        <v>0</v>
      </c>
      <c r="R80" s="46">
        <v>331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512</v>
      </c>
      <c r="I81" s="46">
        <v>512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722</v>
      </c>
      <c r="I82" s="46">
        <v>722</v>
      </c>
      <c r="J82" s="46">
        <v>0</v>
      </c>
      <c r="K82" s="46">
        <v>0</v>
      </c>
      <c r="L82" s="46">
        <v>1</v>
      </c>
      <c r="M82" s="47" t="s">
        <v>45</v>
      </c>
      <c r="N82" s="47">
        <v>0.99861495844875348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362</v>
      </c>
      <c r="I83" s="46">
        <v>362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685</v>
      </c>
      <c r="I84" s="46">
        <v>685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1236</v>
      </c>
      <c r="I85" s="46">
        <v>1236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2852</v>
      </c>
      <c r="G86" s="46">
        <v>281</v>
      </c>
      <c r="H86" s="46">
        <v>34</v>
      </c>
      <c r="I86" s="46">
        <v>3167</v>
      </c>
      <c r="J86" s="46">
        <v>331</v>
      </c>
      <c r="K86" s="46">
        <v>2</v>
      </c>
      <c r="L86" s="46">
        <v>0</v>
      </c>
      <c r="M86" s="47">
        <v>0.88394109396914444</v>
      </c>
      <c r="N86" s="47">
        <v>0.89485317335017367</v>
      </c>
      <c r="O86" s="46">
        <v>845</v>
      </c>
      <c r="P86" s="46">
        <v>0</v>
      </c>
      <c r="Q86" s="46">
        <v>0</v>
      </c>
      <c r="R86" s="46">
        <v>502</v>
      </c>
      <c r="S86" s="46">
        <v>50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1702</v>
      </c>
      <c r="G87" s="46">
        <v>0</v>
      </c>
      <c r="H87" s="46">
        <v>801</v>
      </c>
      <c r="I87" s="46">
        <v>2503</v>
      </c>
      <c r="J87" s="46">
        <v>180</v>
      </c>
      <c r="K87" s="46">
        <v>0</v>
      </c>
      <c r="L87" s="46">
        <v>3</v>
      </c>
      <c r="M87" s="47">
        <v>0.89424206815511165</v>
      </c>
      <c r="N87" s="47">
        <v>0.92688773471833796</v>
      </c>
      <c r="O87" s="46">
        <v>536</v>
      </c>
      <c r="P87" s="46">
        <v>0</v>
      </c>
      <c r="Q87" s="46">
        <v>0</v>
      </c>
      <c r="R87" s="46">
        <v>95</v>
      </c>
      <c r="S87" s="46">
        <v>41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503</v>
      </c>
      <c r="I88" s="46">
        <v>503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669</v>
      </c>
      <c r="G89" s="46">
        <v>0</v>
      </c>
      <c r="H89" s="46">
        <v>1646</v>
      </c>
      <c r="I89" s="46">
        <v>2315</v>
      </c>
      <c r="J89" s="46">
        <v>102</v>
      </c>
      <c r="K89" s="46">
        <v>0</v>
      </c>
      <c r="L89" s="46">
        <v>0</v>
      </c>
      <c r="M89" s="47">
        <v>0.84753363228699552</v>
      </c>
      <c r="N89" s="47">
        <v>0.95593952483801292</v>
      </c>
      <c r="O89" s="46">
        <v>243</v>
      </c>
      <c r="P89" s="46">
        <v>0</v>
      </c>
      <c r="Q89" s="46">
        <v>0</v>
      </c>
      <c r="R89" s="46">
        <v>115</v>
      </c>
      <c r="S89" s="46">
        <v>23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1284</v>
      </c>
      <c r="I90" s="46">
        <v>1284</v>
      </c>
      <c r="J90" s="46">
        <v>0</v>
      </c>
      <c r="K90" s="46">
        <v>0</v>
      </c>
      <c r="L90" s="46">
        <v>0</v>
      </c>
      <c r="M90" s="47" t="s">
        <v>45</v>
      </c>
      <c r="N90" s="47">
        <v>1</v>
      </c>
      <c r="O90" s="46">
        <v>0</v>
      </c>
      <c r="P90" s="46">
        <v>0</v>
      </c>
      <c r="Q90" s="46">
        <v>0</v>
      </c>
      <c r="R90" s="46">
        <v>13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383</v>
      </c>
      <c r="I91" s="46">
        <v>383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1539</v>
      </c>
      <c r="G92" s="46">
        <v>0</v>
      </c>
      <c r="H92" s="46">
        <v>0</v>
      </c>
      <c r="I92" s="46">
        <v>1539</v>
      </c>
      <c r="J92" s="46">
        <v>45</v>
      </c>
      <c r="K92" s="46">
        <v>0</v>
      </c>
      <c r="L92" s="46">
        <v>0</v>
      </c>
      <c r="M92" s="47">
        <v>0.97076023391812871</v>
      </c>
      <c r="N92" s="47">
        <v>0.97076023391812871</v>
      </c>
      <c r="O92" s="46">
        <v>486</v>
      </c>
      <c r="P92" s="46">
        <v>0</v>
      </c>
      <c r="Q92" s="46">
        <v>0</v>
      </c>
      <c r="R92" s="46">
        <v>362</v>
      </c>
      <c r="S92" s="46">
        <v>6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1046</v>
      </c>
      <c r="G93" s="46">
        <v>0</v>
      </c>
      <c r="H93" s="46">
        <v>306</v>
      </c>
      <c r="I93" s="46">
        <v>1352</v>
      </c>
      <c r="J93" s="46">
        <v>181</v>
      </c>
      <c r="K93" s="46">
        <v>0</v>
      </c>
      <c r="L93" s="46">
        <v>1</v>
      </c>
      <c r="M93" s="47">
        <v>0.82695984703632885</v>
      </c>
      <c r="N93" s="47">
        <v>0.86538461538461542</v>
      </c>
      <c r="O93" s="46">
        <v>441</v>
      </c>
      <c r="P93" s="46">
        <v>0</v>
      </c>
      <c r="Q93" s="46">
        <v>4</v>
      </c>
      <c r="R93" s="46">
        <v>364</v>
      </c>
      <c r="S93" s="46">
        <v>107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1721</v>
      </c>
      <c r="G94" s="46">
        <v>0</v>
      </c>
      <c r="H94" s="46">
        <v>0</v>
      </c>
      <c r="I94" s="46">
        <v>1721</v>
      </c>
      <c r="J94" s="46">
        <v>99</v>
      </c>
      <c r="K94" s="46">
        <v>0</v>
      </c>
      <c r="L94" s="46">
        <v>0</v>
      </c>
      <c r="M94" s="47">
        <v>0.9424753050552005</v>
      </c>
      <c r="N94" s="47">
        <v>0.9424753050552005</v>
      </c>
      <c r="O94" s="46">
        <v>575</v>
      </c>
      <c r="P94" s="46">
        <v>0</v>
      </c>
      <c r="Q94" s="46">
        <v>0</v>
      </c>
      <c r="R94" s="46">
        <v>179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1379</v>
      </c>
      <c r="G95" s="46">
        <v>0</v>
      </c>
      <c r="H95" s="46">
        <v>0</v>
      </c>
      <c r="I95" s="46">
        <v>1379</v>
      </c>
      <c r="J95" s="46">
        <v>90</v>
      </c>
      <c r="K95" s="46">
        <v>0</v>
      </c>
      <c r="L95" s="46">
        <v>0</v>
      </c>
      <c r="M95" s="47">
        <v>0.93473531544597532</v>
      </c>
      <c r="N95" s="47">
        <v>0.93473531544597532</v>
      </c>
      <c r="O95" s="46">
        <v>508</v>
      </c>
      <c r="P95" s="46">
        <v>0</v>
      </c>
      <c r="Q95" s="46">
        <v>0</v>
      </c>
      <c r="R95" s="46">
        <v>19</v>
      </c>
      <c r="S95" s="46">
        <v>8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676</v>
      </c>
      <c r="I96" s="46">
        <v>676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2284</v>
      </c>
      <c r="G97" s="46">
        <v>0</v>
      </c>
      <c r="H97" s="46">
        <v>2824</v>
      </c>
      <c r="I97" s="46">
        <v>5108</v>
      </c>
      <c r="J97" s="46">
        <v>388</v>
      </c>
      <c r="K97" s="46">
        <v>0</v>
      </c>
      <c r="L97" s="46">
        <v>0</v>
      </c>
      <c r="M97" s="47">
        <v>0.83012259194395799</v>
      </c>
      <c r="N97" s="47">
        <v>0.92404072043852781</v>
      </c>
      <c r="O97" s="46">
        <v>795</v>
      </c>
      <c r="P97" s="46">
        <v>0</v>
      </c>
      <c r="Q97" s="46">
        <v>0</v>
      </c>
      <c r="R97" s="46">
        <v>333</v>
      </c>
      <c r="S97" s="46">
        <v>0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1209</v>
      </c>
      <c r="G98" s="46">
        <v>0</v>
      </c>
      <c r="H98" s="46">
        <v>240</v>
      </c>
      <c r="I98" s="46">
        <v>1449</v>
      </c>
      <c r="J98" s="46">
        <v>62</v>
      </c>
      <c r="K98" s="46">
        <v>0</v>
      </c>
      <c r="L98" s="46">
        <v>0</v>
      </c>
      <c r="M98" s="47">
        <v>0.94871794871794868</v>
      </c>
      <c r="N98" s="47">
        <v>0.95721187025534848</v>
      </c>
      <c r="O98" s="46">
        <v>336</v>
      </c>
      <c r="P98" s="46">
        <v>0</v>
      </c>
      <c r="Q98" s="46">
        <v>5</v>
      </c>
      <c r="R98" s="46">
        <v>442</v>
      </c>
      <c r="S98" s="46">
        <v>1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2239</v>
      </c>
      <c r="G99" s="46">
        <v>0</v>
      </c>
      <c r="H99" s="46">
        <v>1365</v>
      </c>
      <c r="I99" s="46">
        <v>3604</v>
      </c>
      <c r="J99" s="46">
        <v>118</v>
      </c>
      <c r="K99" s="46">
        <v>0</v>
      </c>
      <c r="L99" s="46">
        <v>0</v>
      </c>
      <c r="M99" s="47">
        <v>0.94729790084859311</v>
      </c>
      <c r="N99" s="47">
        <v>0.96725860155382903</v>
      </c>
      <c r="O99" s="46">
        <v>590</v>
      </c>
      <c r="P99" s="46">
        <v>0</v>
      </c>
      <c r="Q99" s="46">
        <v>5</v>
      </c>
      <c r="R99" s="46">
        <v>436</v>
      </c>
      <c r="S99" s="46">
        <v>7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1789</v>
      </c>
      <c r="G100" s="46">
        <v>0</v>
      </c>
      <c r="H100" s="46">
        <v>0</v>
      </c>
      <c r="I100" s="46">
        <v>1789</v>
      </c>
      <c r="J100" s="46">
        <v>89</v>
      </c>
      <c r="K100" s="46">
        <v>0</v>
      </c>
      <c r="L100" s="46">
        <v>0</v>
      </c>
      <c r="M100" s="47">
        <v>0.95025153717160427</v>
      </c>
      <c r="N100" s="47">
        <v>0.95025153717160427</v>
      </c>
      <c r="O100" s="46">
        <v>679</v>
      </c>
      <c r="P100" s="46">
        <v>0</v>
      </c>
      <c r="Q100" s="46">
        <v>0</v>
      </c>
      <c r="R100" s="46">
        <v>99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435</v>
      </c>
      <c r="I101" s="46">
        <v>435</v>
      </c>
      <c r="J101" s="46">
        <v>0</v>
      </c>
      <c r="K101" s="46">
        <v>0</v>
      </c>
      <c r="L101" s="46">
        <v>2</v>
      </c>
      <c r="M101" s="47" t="s">
        <v>45</v>
      </c>
      <c r="N101" s="47">
        <v>0.99540229885057474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73</v>
      </c>
      <c r="I102" s="46">
        <v>73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261</v>
      </c>
      <c r="I103" s="46">
        <v>261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679</v>
      </c>
      <c r="G104" s="46">
        <v>0</v>
      </c>
      <c r="H104" s="46">
        <v>0</v>
      </c>
      <c r="I104" s="46">
        <v>679</v>
      </c>
      <c r="J104" s="46">
        <v>25</v>
      </c>
      <c r="K104" s="46">
        <v>0</v>
      </c>
      <c r="L104" s="46">
        <v>0</v>
      </c>
      <c r="M104" s="47">
        <v>0.96318114874815908</v>
      </c>
      <c r="N104" s="47">
        <v>0.96318114874815908</v>
      </c>
      <c r="O104" s="46">
        <v>201</v>
      </c>
      <c r="P104" s="46">
        <v>0</v>
      </c>
      <c r="Q104" s="46">
        <v>0</v>
      </c>
      <c r="R104" s="46">
        <v>1</v>
      </c>
      <c r="S104" s="46">
        <v>18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1426</v>
      </c>
      <c r="G105" s="46">
        <v>0</v>
      </c>
      <c r="H105" s="46">
        <v>0</v>
      </c>
      <c r="I105" s="46">
        <v>1426</v>
      </c>
      <c r="J105" s="46">
        <v>35</v>
      </c>
      <c r="K105" s="46">
        <v>0</v>
      </c>
      <c r="L105" s="46">
        <v>0</v>
      </c>
      <c r="M105" s="47">
        <v>0.9754558204768583</v>
      </c>
      <c r="N105" s="47">
        <v>0.9754558204768583</v>
      </c>
      <c r="O105" s="46">
        <v>423</v>
      </c>
      <c r="P105" s="46">
        <v>0</v>
      </c>
      <c r="Q105" s="46">
        <v>0</v>
      </c>
      <c r="R105" s="46">
        <v>211</v>
      </c>
      <c r="S105" s="46">
        <v>1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1163</v>
      </c>
      <c r="G106" s="46">
        <v>0</v>
      </c>
      <c r="H106" s="46">
        <v>0</v>
      </c>
      <c r="I106" s="46">
        <v>1163</v>
      </c>
      <c r="J106" s="46">
        <v>43</v>
      </c>
      <c r="K106" s="46">
        <v>0</v>
      </c>
      <c r="L106" s="46">
        <v>0</v>
      </c>
      <c r="M106" s="47">
        <v>0.96302665520206365</v>
      </c>
      <c r="N106" s="47">
        <v>0.96302665520206365</v>
      </c>
      <c r="O106" s="46">
        <v>242</v>
      </c>
      <c r="P106" s="46">
        <v>0</v>
      </c>
      <c r="Q106" s="46">
        <v>0</v>
      </c>
      <c r="R106" s="46">
        <v>75</v>
      </c>
      <c r="S106" s="46">
        <v>3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1760</v>
      </c>
      <c r="G107" s="46">
        <v>0</v>
      </c>
      <c r="H107" s="46">
        <v>141</v>
      </c>
      <c r="I107" s="46">
        <v>1901</v>
      </c>
      <c r="J107" s="46">
        <v>191</v>
      </c>
      <c r="K107" s="46">
        <v>0</v>
      </c>
      <c r="L107" s="46">
        <v>0</v>
      </c>
      <c r="M107" s="47">
        <v>0.89147727272727273</v>
      </c>
      <c r="N107" s="47">
        <v>0.89952656496580752</v>
      </c>
      <c r="O107" s="46">
        <v>641</v>
      </c>
      <c r="P107" s="46">
        <v>0</v>
      </c>
      <c r="Q107" s="46">
        <v>0</v>
      </c>
      <c r="R107" s="46">
        <v>473</v>
      </c>
      <c r="S107" s="46">
        <v>61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1451</v>
      </c>
      <c r="I108" s="46">
        <v>1451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1563</v>
      </c>
      <c r="G109" s="46">
        <v>0</v>
      </c>
      <c r="H109" s="46">
        <v>92</v>
      </c>
      <c r="I109" s="46">
        <v>1655</v>
      </c>
      <c r="J109" s="46">
        <v>146</v>
      </c>
      <c r="K109" s="46">
        <v>0</v>
      </c>
      <c r="L109" s="46">
        <v>0</v>
      </c>
      <c r="M109" s="47">
        <v>0.90658989123480482</v>
      </c>
      <c r="N109" s="47">
        <v>0.91178247734138973</v>
      </c>
      <c r="O109" s="46">
        <v>559</v>
      </c>
      <c r="P109" s="46">
        <v>0</v>
      </c>
      <c r="Q109" s="46">
        <v>0</v>
      </c>
      <c r="R109" s="46">
        <v>130</v>
      </c>
      <c r="S109" s="46">
        <v>30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83</v>
      </c>
      <c r="I110" s="46">
        <v>83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968</v>
      </c>
      <c r="G111" s="46">
        <v>0</v>
      </c>
      <c r="H111" s="46">
        <v>0</v>
      </c>
      <c r="I111" s="46">
        <v>968</v>
      </c>
      <c r="J111" s="46">
        <v>42</v>
      </c>
      <c r="K111" s="46">
        <v>0</v>
      </c>
      <c r="L111" s="46">
        <v>0</v>
      </c>
      <c r="M111" s="47">
        <v>0.95661157024793386</v>
      </c>
      <c r="N111" s="47">
        <v>0.95661157024793386</v>
      </c>
      <c r="O111" s="46">
        <v>332</v>
      </c>
      <c r="P111" s="46">
        <v>0</v>
      </c>
      <c r="Q111" s="46">
        <v>0</v>
      </c>
      <c r="R111" s="46">
        <v>170</v>
      </c>
      <c r="S111" s="46">
        <v>6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1100</v>
      </c>
      <c r="G112" s="46">
        <v>0</v>
      </c>
      <c r="H112" s="46">
        <v>0</v>
      </c>
      <c r="I112" s="46">
        <v>1100</v>
      </c>
      <c r="J112" s="46">
        <v>101</v>
      </c>
      <c r="K112" s="46">
        <v>0</v>
      </c>
      <c r="L112" s="46">
        <v>0</v>
      </c>
      <c r="M112" s="47">
        <v>0.9081818181818182</v>
      </c>
      <c r="N112" s="47">
        <v>0.9081818181818182</v>
      </c>
      <c r="O112" s="46">
        <v>362</v>
      </c>
      <c r="P112" s="46">
        <v>0</v>
      </c>
      <c r="Q112" s="46">
        <v>0</v>
      </c>
      <c r="R112" s="46">
        <v>101</v>
      </c>
      <c r="S112" s="46">
        <v>5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473</v>
      </c>
      <c r="I113" s="46">
        <v>473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759</v>
      </c>
      <c r="I114" s="46">
        <v>759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2108</v>
      </c>
      <c r="G115" s="46">
        <v>0</v>
      </c>
      <c r="H115" s="46">
        <v>0</v>
      </c>
      <c r="I115" s="46">
        <v>2108</v>
      </c>
      <c r="J115" s="46">
        <v>221</v>
      </c>
      <c r="K115" s="46">
        <v>0</v>
      </c>
      <c r="L115" s="46">
        <v>0</v>
      </c>
      <c r="M115" s="47">
        <v>0.89516129032258063</v>
      </c>
      <c r="N115" s="47">
        <v>0.89516129032258063</v>
      </c>
      <c r="O115" s="46">
        <v>471</v>
      </c>
      <c r="P115" s="46">
        <v>0</v>
      </c>
      <c r="Q115" s="46">
        <v>0</v>
      </c>
      <c r="R115" s="46">
        <v>138</v>
      </c>
      <c r="S115" s="46">
        <v>52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1443</v>
      </c>
      <c r="G116" s="46">
        <v>0</v>
      </c>
      <c r="H116" s="46">
        <v>0</v>
      </c>
      <c r="I116" s="46">
        <v>1443</v>
      </c>
      <c r="J116" s="46">
        <v>169</v>
      </c>
      <c r="K116" s="46">
        <v>0</v>
      </c>
      <c r="L116" s="46">
        <v>0</v>
      </c>
      <c r="M116" s="47">
        <v>0.88288288288288286</v>
      </c>
      <c r="N116" s="47">
        <v>0.88288288288288286</v>
      </c>
      <c r="O116" s="46">
        <v>473</v>
      </c>
      <c r="P116" s="46">
        <v>0</v>
      </c>
      <c r="Q116" s="46">
        <v>0</v>
      </c>
      <c r="R116" s="46">
        <v>246</v>
      </c>
      <c r="S116" s="46">
        <v>13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1466</v>
      </c>
      <c r="G117" s="46">
        <v>31</v>
      </c>
      <c r="H117" s="46">
        <v>0</v>
      </c>
      <c r="I117" s="46">
        <v>1497</v>
      </c>
      <c r="J117" s="46">
        <v>51</v>
      </c>
      <c r="K117" s="46">
        <v>0</v>
      </c>
      <c r="L117" s="46">
        <v>0</v>
      </c>
      <c r="M117" s="47">
        <v>0.96521145975443379</v>
      </c>
      <c r="N117" s="47">
        <v>0.96593186372745488</v>
      </c>
      <c r="O117" s="46">
        <v>455</v>
      </c>
      <c r="P117" s="46">
        <v>15</v>
      </c>
      <c r="Q117" s="46">
        <v>0</v>
      </c>
      <c r="R117" s="46">
        <v>149</v>
      </c>
      <c r="S117" s="46">
        <v>6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1114</v>
      </c>
      <c r="I118" s="46">
        <v>1114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1530</v>
      </c>
      <c r="G119" s="46">
        <v>0</v>
      </c>
      <c r="H119" s="46">
        <v>0</v>
      </c>
      <c r="I119" s="46">
        <v>1530</v>
      </c>
      <c r="J119" s="46">
        <v>236</v>
      </c>
      <c r="K119" s="46">
        <v>0</v>
      </c>
      <c r="L119" s="46">
        <v>0</v>
      </c>
      <c r="M119" s="47">
        <v>0.8457516339869281</v>
      </c>
      <c r="N119" s="47">
        <v>0.8457516339869281</v>
      </c>
      <c r="O119" s="46">
        <v>521</v>
      </c>
      <c r="P119" s="46">
        <v>0</v>
      </c>
      <c r="Q119" s="46">
        <v>0</v>
      </c>
      <c r="R119" s="46">
        <v>96</v>
      </c>
      <c r="S119" s="46">
        <v>16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1897</v>
      </c>
      <c r="G120" s="46">
        <v>0</v>
      </c>
      <c r="H120" s="46">
        <v>0</v>
      </c>
      <c r="I120" s="46">
        <v>1897</v>
      </c>
      <c r="J120" s="46">
        <v>267</v>
      </c>
      <c r="K120" s="46">
        <v>0</v>
      </c>
      <c r="L120" s="46">
        <v>0</v>
      </c>
      <c r="M120" s="47">
        <v>0.85925144965735378</v>
      </c>
      <c r="N120" s="47">
        <v>0.85925144965735378</v>
      </c>
      <c r="O120" s="46">
        <v>502</v>
      </c>
      <c r="P120" s="46">
        <v>0</v>
      </c>
      <c r="Q120" s="46">
        <v>0</v>
      </c>
      <c r="R120" s="46">
        <v>27</v>
      </c>
      <c r="S120" s="46">
        <v>76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1974</v>
      </c>
      <c r="G121" s="46">
        <v>0</v>
      </c>
      <c r="H121" s="46">
        <v>0</v>
      </c>
      <c r="I121" s="46">
        <v>1974</v>
      </c>
      <c r="J121" s="46">
        <v>108</v>
      </c>
      <c r="K121" s="46">
        <v>0</v>
      </c>
      <c r="L121" s="46">
        <v>0</v>
      </c>
      <c r="M121" s="47">
        <v>0.94528875379939215</v>
      </c>
      <c r="N121" s="47">
        <v>0.94528875379939215</v>
      </c>
      <c r="O121" s="46">
        <v>501</v>
      </c>
      <c r="P121" s="46">
        <v>0</v>
      </c>
      <c r="Q121" s="46">
        <v>0</v>
      </c>
      <c r="R121" s="46">
        <v>214</v>
      </c>
      <c r="S121" s="46">
        <v>34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2297</v>
      </c>
      <c r="I122" s="46">
        <v>2297</v>
      </c>
      <c r="J122" s="46">
        <v>0</v>
      </c>
      <c r="K122" s="46">
        <v>0</v>
      </c>
      <c r="L122" s="46">
        <v>9</v>
      </c>
      <c r="M122" s="47" t="s">
        <v>45</v>
      </c>
      <c r="N122" s="47">
        <v>0.99608184588593818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2542</v>
      </c>
      <c r="G123" s="46">
        <v>634</v>
      </c>
      <c r="H123" s="46">
        <v>1565</v>
      </c>
      <c r="I123" s="46">
        <v>4741</v>
      </c>
      <c r="J123" s="46">
        <v>264</v>
      </c>
      <c r="K123" s="46">
        <v>2</v>
      </c>
      <c r="L123" s="46">
        <v>8</v>
      </c>
      <c r="M123" s="47">
        <v>0.89614476789929187</v>
      </c>
      <c r="N123" s="47">
        <v>0.94220628559375663</v>
      </c>
      <c r="O123" s="46">
        <v>736</v>
      </c>
      <c r="P123" s="46">
        <v>36</v>
      </c>
      <c r="Q123" s="46">
        <v>29</v>
      </c>
      <c r="R123" s="46">
        <v>93</v>
      </c>
      <c r="S123" s="46">
        <v>99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1019</v>
      </c>
      <c r="I124" s="46">
        <v>1019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4660</v>
      </c>
      <c r="G125" s="46">
        <v>0</v>
      </c>
      <c r="H125" s="46">
        <v>1049</v>
      </c>
      <c r="I125" s="46">
        <v>5709</v>
      </c>
      <c r="J125" s="46">
        <v>463</v>
      </c>
      <c r="K125" s="46">
        <v>0</v>
      </c>
      <c r="L125" s="46">
        <v>3</v>
      </c>
      <c r="M125" s="47">
        <v>0.90064377682403429</v>
      </c>
      <c r="N125" s="47">
        <v>0.91837449640917845</v>
      </c>
      <c r="O125" s="46">
        <v>1278</v>
      </c>
      <c r="P125" s="46">
        <v>0</v>
      </c>
      <c r="Q125" s="46">
        <v>20</v>
      </c>
      <c r="R125" s="46">
        <v>437</v>
      </c>
      <c r="S125" s="46">
        <v>176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1362</v>
      </c>
      <c r="I126" s="46">
        <v>1362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1659</v>
      </c>
      <c r="G127" s="46">
        <v>0</v>
      </c>
      <c r="H127" s="46">
        <v>0</v>
      </c>
      <c r="I127" s="46">
        <v>1659</v>
      </c>
      <c r="J127" s="46">
        <v>124</v>
      </c>
      <c r="K127" s="46">
        <v>0</v>
      </c>
      <c r="L127" s="46">
        <v>0</v>
      </c>
      <c r="M127" s="47">
        <v>0.92525617842073538</v>
      </c>
      <c r="N127" s="47">
        <v>0.92525617842073538</v>
      </c>
      <c r="O127" s="46">
        <v>617</v>
      </c>
      <c r="P127" s="46">
        <v>0</v>
      </c>
      <c r="Q127" s="46">
        <v>0</v>
      </c>
      <c r="R127" s="46">
        <v>71</v>
      </c>
      <c r="S127" s="46">
        <v>22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1646</v>
      </c>
      <c r="G128" s="46">
        <v>0</v>
      </c>
      <c r="H128" s="46">
        <v>0</v>
      </c>
      <c r="I128" s="46">
        <v>1646</v>
      </c>
      <c r="J128" s="46">
        <v>174</v>
      </c>
      <c r="K128" s="46">
        <v>0</v>
      </c>
      <c r="L128" s="46">
        <v>0</v>
      </c>
      <c r="M128" s="47">
        <v>0.89428918590522477</v>
      </c>
      <c r="N128" s="47">
        <v>0.89428918590522477</v>
      </c>
      <c r="O128" s="46">
        <v>578</v>
      </c>
      <c r="P128" s="46">
        <v>0</v>
      </c>
      <c r="Q128" s="46">
        <v>0</v>
      </c>
      <c r="R128" s="46">
        <v>217</v>
      </c>
      <c r="S128" s="46">
        <v>33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1394</v>
      </c>
      <c r="G129" s="46">
        <v>0</v>
      </c>
      <c r="H129" s="46">
        <v>0</v>
      </c>
      <c r="I129" s="46">
        <v>1394</v>
      </c>
      <c r="J129" s="46">
        <v>76</v>
      </c>
      <c r="K129" s="46">
        <v>0</v>
      </c>
      <c r="L129" s="46">
        <v>0</v>
      </c>
      <c r="M129" s="47">
        <v>0.94548063127690096</v>
      </c>
      <c r="N129" s="47">
        <v>0.94548063127690096</v>
      </c>
      <c r="O129" s="46">
        <v>419</v>
      </c>
      <c r="P129" s="46">
        <v>0</v>
      </c>
      <c r="Q129" s="46">
        <v>0</v>
      </c>
      <c r="R129" s="46">
        <v>38</v>
      </c>
      <c r="S129" s="46">
        <v>30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82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1749</v>
      </c>
      <c r="G131" s="46">
        <v>0</v>
      </c>
      <c r="H131" s="46">
        <v>0</v>
      </c>
      <c r="I131" s="46">
        <v>1749</v>
      </c>
      <c r="J131" s="46">
        <v>261</v>
      </c>
      <c r="K131" s="46">
        <v>0</v>
      </c>
      <c r="L131" s="46">
        <v>0</v>
      </c>
      <c r="M131" s="47">
        <v>0.85077186963979412</v>
      </c>
      <c r="N131" s="47">
        <v>0.85077186963979412</v>
      </c>
      <c r="O131" s="46">
        <v>641</v>
      </c>
      <c r="P131" s="46">
        <v>0</v>
      </c>
      <c r="Q131" s="46">
        <v>0</v>
      </c>
      <c r="R131" s="46">
        <v>109</v>
      </c>
      <c r="S131" s="46">
        <v>140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1704</v>
      </c>
      <c r="G132" s="46">
        <v>0</v>
      </c>
      <c r="H132" s="46">
        <v>0</v>
      </c>
      <c r="I132" s="46">
        <v>1704</v>
      </c>
      <c r="J132" s="46">
        <v>48</v>
      </c>
      <c r="K132" s="46">
        <v>0</v>
      </c>
      <c r="L132" s="46">
        <v>0</v>
      </c>
      <c r="M132" s="47">
        <v>0.971830985915493</v>
      </c>
      <c r="N132" s="47">
        <v>0.971830985915493</v>
      </c>
      <c r="O132" s="46">
        <v>567</v>
      </c>
      <c r="P132" s="46">
        <v>0</v>
      </c>
      <c r="Q132" s="46">
        <v>0</v>
      </c>
      <c r="R132" s="46">
        <v>12</v>
      </c>
      <c r="S132" s="46">
        <v>0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207</v>
      </c>
      <c r="I133" s="46">
        <v>207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1128</v>
      </c>
      <c r="G134" s="46">
        <v>0</v>
      </c>
      <c r="H134" s="46">
        <v>0</v>
      </c>
      <c r="I134" s="46">
        <v>1128</v>
      </c>
      <c r="J134" s="46">
        <v>102</v>
      </c>
      <c r="K134" s="46">
        <v>0</v>
      </c>
      <c r="L134" s="46">
        <v>0</v>
      </c>
      <c r="M134" s="47">
        <v>0.90957446808510634</v>
      </c>
      <c r="N134" s="47">
        <v>0.90957446808510634</v>
      </c>
      <c r="O134" s="46">
        <v>261</v>
      </c>
      <c r="P134" s="46">
        <v>0</v>
      </c>
      <c r="Q134" s="46">
        <v>0</v>
      </c>
      <c r="R134" s="46">
        <v>55</v>
      </c>
      <c r="S134" s="46">
        <v>33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1056</v>
      </c>
      <c r="I135" s="46">
        <v>1056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2173</v>
      </c>
      <c r="G136" s="46">
        <v>0</v>
      </c>
      <c r="H136" s="46">
        <v>0</v>
      </c>
      <c r="I136" s="46">
        <v>2173</v>
      </c>
      <c r="J136" s="46">
        <v>133</v>
      </c>
      <c r="K136" s="46">
        <v>0</v>
      </c>
      <c r="L136" s="46">
        <v>0</v>
      </c>
      <c r="M136" s="47">
        <v>0.93879429360331335</v>
      </c>
      <c r="N136" s="47">
        <v>0.93879429360331335</v>
      </c>
      <c r="O136" s="46">
        <v>615</v>
      </c>
      <c r="P136" s="46">
        <v>0</v>
      </c>
      <c r="Q136" s="46">
        <v>0</v>
      </c>
      <c r="R136" s="46">
        <v>108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104</v>
      </c>
      <c r="I137" s="46">
        <v>104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1334</v>
      </c>
      <c r="G138" s="46">
        <v>0</v>
      </c>
      <c r="H138" s="46">
        <v>0</v>
      </c>
      <c r="I138" s="46">
        <v>1334</v>
      </c>
      <c r="J138" s="46">
        <v>202</v>
      </c>
      <c r="K138" s="46">
        <v>0</v>
      </c>
      <c r="L138" s="46">
        <v>0</v>
      </c>
      <c r="M138" s="47">
        <v>0.84857571214392802</v>
      </c>
      <c r="N138" s="47">
        <v>0.84857571214392802</v>
      </c>
      <c r="O138" s="46">
        <v>444</v>
      </c>
      <c r="P138" s="46">
        <v>0</v>
      </c>
      <c r="Q138" s="46">
        <v>0</v>
      </c>
      <c r="R138" s="46">
        <v>129</v>
      </c>
      <c r="S138" s="46">
        <v>67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1554</v>
      </c>
      <c r="G139" s="46">
        <v>0</v>
      </c>
      <c r="H139" s="46">
        <v>716</v>
      </c>
      <c r="I139" s="46">
        <v>2270</v>
      </c>
      <c r="J139" s="46">
        <v>44</v>
      </c>
      <c r="K139" s="46">
        <v>0</v>
      </c>
      <c r="L139" s="46">
        <v>0</v>
      </c>
      <c r="M139" s="47">
        <v>0.97168597168597171</v>
      </c>
      <c r="N139" s="47">
        <v>0.98061674008810573</v>
      </c>
      <c r="O139" s="46">
        <v>536</v>
      </c>
      <c r="P139" s="46">
        <v>0</v>
      </c>
      <c r="Q139" s="46">
        <v>0</v>
      </c>
      <c r="R139" s="46">
        <v>153</v>
      </c>
      <c r="S139" s="46">
        <v>0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1435</v>
      </c>
      <c r="G140" s="46">
        <v>0</v>
      </c>
      <c r="H140" s="46">
        <v>1196</v>
      </c>
      <c r="I140" s="46">
        <v>2631</v>
      </c>
      <c r="J140" s="46">
        <v>150</v>
      </c>
      <c r="K140" s="46">
        <v>0</v>
      </c>
      <c r="L140" s="46">
        <v>1</v>
      </c>
      <c r="M140" s="47">
        <v>0.89547038327526129</v>
      </c>
      <c r="N140" s="47">
        <v>0.94260737362219693</v>
      </c>
      <c r="O140" s="46">
        <v>346</v>
      </c>
      <c r="P140" s="46">
        <v>0</v>
      </c>
      <c r="Q140" s="46">
        <v>0</v>
      </c>
      <c r="R140" s="46">
        <v>212</v>
      </c>
      <c r="S140" s="46">
        <v>47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1691</v>
      </c>
      <c r="G141" s="46">
        <v>176</v>
      </c>
      <c r="H141" s="46">
        <v>0</v>
      </c>
      <c r="I141" s="46">
        <v>1867</v>
      </c>
      <c r="J141" s="46">
        <v>293</v>
      </c>
      <c r="K141" s="46">
        <v>0</v>
      </c>
      <c r="L141" s="46">
        <v>0</v>
      </c>
      <c r="M141" s="47">
        <v>0.82672974571259616</v>
      </c>
      <c r="N141" s="47">
        <v>0.84306373861810391</v>
      </c>
      <c r="O141" s="46">
        <v>536</v>
      </c>
      <c r="P141" s="46">
        <v>0</v>
      </c>
      <c r="Q141" s="46">
        <v>0</v>
      </c>
      <c r="R141" s="46">
        <v>172</v>
      </c>
      <c r="S141" s="46">
        <v>218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453</v>
      </c>
      <c r="I142" s="46">
        <v>453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1495</v>
      </c>
      <c r="G143" s="46">
        <v>0</v>
      </c>
      <c r="H143" s="46">
        <v>757</v>
      </c>
      <c r="I143" s="46">
        <v>2252</v>
      </c>
      <c r="J143" s="46">
        <v>163</v>
      </c>
      <c r="K143" s="46">
        <v>0</v>
      </c>
      <c r="L143" s="46">
        <v>0</v>
      </c>
      <c r="M143" s="47">
        <v>0.89096989966555185</v>
      </c>
      <c r="N143" s="47">
        <v>0.92761989342806395</v>
      </c>
      <c r="O143" s="46">
        <v>550</v>
      </c>
      <c r="P143" s="46">
        <v>0</v>
      </c>
      <c r="Q143" s="46">
        <v>0</v>
      </c>
      <c r="R143" s="46">
        <v>216</v>
      </c>
      <c r="S143" s="46">
        <v>106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1792</v>
      </c>
      <c r="G144" s="46">
        <v>0</v>
      </c>
      <c r="H144" s="46">
        <v>0</v>
      </c>
      <c r="I144" s="46">
        <v>1792</v>
      </c>
      <c r="J144" s="46">
        <v>169</v>
      </c>
      <c r="K144" s="46">
        <v>0</v>
      </c>
      <c r="L144" s="46">
        <v>0</v>
      </c>
      <c r="M144" s="47">
        <v>0.9056919642857143</v>
      </c>
      <c r="N144" s="47">
        <v>0.9056919642857143</v>
      </c>
      <c r="O144" s="46">
        <v>535</v>
      </c>
      <c r="P144" s="46">
        <v>0</v>
      </c>
      <c r="Q144" s="46">
        <v>0</v>
      </c>
      <c r="R144" s="46">
        <v>40</v>
      </c>
      <c r="S144" s="46">
        <v>17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254</v>
      </c>
      <c r="I145" s="46">
        <v>254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2584</v>
      </c>
      <c r="G146" s="46">
        <v>0</v>
      </c>
      <c r="H146" s="46">
        <v>968</v>
      </c>
      <c r="I146" s="46">
        <v>3552</v>
      </c>
      <c r="J146" s="46">
        <v>178</v>
      </c>
      <c r="K146" s="46">
        <v>0</v>
      </c>
      <c r="L146" s="46">
        <v>13</v>
      </c>
      <c r="M146" s="47">
        <v>0.93111455108359131</v>
      </c>
      <c r="N146" s="47">
        <v>0.94622747747747749</v>
      </c>
      <c r="O146" s="46">
        <v>789</v>
      </c>
      <c r="P146" s="46">
        <v>0</v>
      </c>
      <c r="Q146" s="46">
        <v>396</v>
      </c>
      <c r="R146" s="46">
        <v>194</v>
      </c>
      <c r="S146" s="46">
        <v>11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1827</v>
      </c>
      <c r="I147" s="46">
        <v>1827</v>
      </c>
      <c r="J147" s="46">
        <v>0</v>
      </c>
      <c r="K147" s="46">
        <v>0</v>
      </c>
      <c r="L147" s="46">
        <v>0</v>
      </c>
      <c r="M147" s="47" t="s">
        <v>45</v>
      </c>
      <c r="N147" s="47">
        <v>1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2232</v>
      </c>
      <c r="G148" s="46">
        <v>0</v>
      </c>
      <c r="H148" s="46">
        <v>0</v>
      </c>
      <c r="I148" s="46">
        <v>2232</v>
      </c>
      <c r="J148" s="46">
        <v>127</v>
      </c>
      <c r="K148" s="46">
        <v>0</v>
      </c>
      <c r="L148" s="46">
        <v>0</v>
      </c>
      <c r="M148" s="47">
        <v>0.94310035842293904</v>
      </c>
      <c r="N148" s="47">
        <v>0.94310035842293904</v>
      </c>
      <c r="O148" s="46">
        <v>685</v>
      </c>
      <c r="P148" s="46">
        <v>0</v>
      </c>
      <c r="Q148" s="46">
        <v>0</v>
      </c>
      <c r="R148" s="46">
        <v>78</v>
      </c>
      <c r="S148" s="46">
        <v>61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1631</v>
      </c>
      <c r="G149" s="46">
        <v>0</v>
      </c>
      <c r="H149" s="46">
        <v>0</v>
      </c>
      <c r="I149" s="46">
        <v>1631</v>
      </c>
      <c r="J149" s="46">
        <v>429</v>
      </c>
      <c r="K149" s="46">
        <v>0</v>
      </c>
      <c r="L149" s="46">
        <v>0</v>
      </c>
      <c r="M149" s="47">
        <v>0.73697118332311473</v>
      </c>
      <c r="N149" s="47">
        <v>0.73697118332311473</v>
      </c>
      <c r="O149" s="46">
        <v>187</v>
      </c>
      <c r="P149" s="46">
        <v>0</v>
      </c>
      <c r="Q149" s="46">
        <v>0</v>
      </c>
      <c r="R149" s="46">
        <v>152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1622</v>
      </c>
      <c r="G150" s="46">
        <v>0</v>
      </c>
      <c r="H150" s="46">
        <v>281</v>
      </c>
      <c r="I150" s="46">
        <v>1903</v>
      </c>
      <c r="J150" s="46">
        <v>205</v>
      </c>
      <c r="K150" s="46">
        <v>0</v>
      </c>
      <c r="L150" s="46">
        <v>1</v>
      </c>
      <c r="M150" s="47">
        <v>0.87361282367447601</v>
      </c>
      <c r="N150" s="47">
        <v>0.89174986862848138</v>
      </c>
      <c r="O150" s="46">
        <v>439</v>
      </c>
      <c r="P150" s="46">
        <v>0</v>
      </c>
      <c r="Q150" s="46">
        <v>0</v>
      </c>
      <c r="R150" s="46">
        <v>194</v>
      </c>
      <c r="S150" s="46">
        <v>75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1960</v>
      </c>
      <c r="G151" s="46">
        <v>0</v>
      </c>
      <c r="H151" s="46">
        <v>1327</v>
      </c>
      <c r="I151" s="46">
        <v>3287</v>
      </c>
      <c r="J151" s="46">
        <v>376</v>
      </c>
      <c r="K151" s="46">
        <v>0</v>
      </c>
      <c r="L151" s="46">
        <v>13</v>
      </c>
      <c r="M151" s="47">
        <v>0.80816326530612248</v>
      </c>
      <c r="N151" s="47">
        <v>0.88165500456343171</v>
      </c>
      <c r="O151" s="46">
        <v>656</v>
      </c>
      <c r="P151" s="46">
        <v>0</v>
      </c>
      <c r="Q151" s="46">
        <v>9</v>
      </c>
      <c r="R151" s="46">
        <v>362</v>
      </c>
      <c r="S151" s="46">
        <v>126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2150</v>
      </c>
      <c r="G152" s="46">
        <v>0</v>
      </c>
      <c r="H152" s="46">
        <v>0</v>
      </c>
      <c r="I152" s="46">
        <v>2150</v>
      </c>
      <c r="J152" s="46">
        <v>85</v>
      </c>
      <c r="K152" s="46">
        <v>0</v>
      </c>
      <c r="L152" s="46">
        <v>0</v>
      </c>
      <c r="M152" s="47">
        <v>0.96046511627906972</v>
      </c>
      <c r="N152" s="47">
        <v>0.96046511627906972</v>
      </c>
      <c r="O152" s="46">
        <v>449</v>
      </c>
      <c r="P152" s="46">
        <v>0</v>
      </c>
      <c r="Q152" s="46">
        <v>0</v>
      </c>
      <c r="R152" s="46">
        <v>428</v>
      </c>
      <c r="S152" s="46">
        <v>17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89</v>
      </c>
      <c r="I153" s="46">
        <v>89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2691</v>
      </c>
      <c r="I154" s="46">
        <v>2691</v>
      </c>
      <c r="J154" s="46">
        <v>0</v>
      </c>
      <c r="K154" s="46">
        <v>0</v>
      </c>
      <c r="L154" s="46">
        <v>11</v>
      </c>
      <c r="M154" s="47" t="s">
        <v>45</v>
      </c>
      <c r="N154" s="47">
        <v>0.99591230026012634</v>
      </c>
      <c r="O154" s="46">
        <v>0</v>
      </c>
      <c r="P154" s="46">
        <v>0</v>
      </c>
      <c r="Q154" s="46">
        <v>17</v>
      </c>
      <c r="R154" s="46">
        <v>13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718</v>
      </c>
      <c r="I155" s="46">
        <v>718</v>
      </c>
      <c r="J155" s="46">
        <v>0</v>
      </c>
      <c r="K155" s="46">
        <v>0</v>
      </c>
      <c r="L155" s="46">
        <v>1</v>
      </c>
      <c r="M155" s="47" t="s">
        <v>45</v>
      </c>
      <c r="N155" s="47">
        <v>0.99860724233983289</v>
      </c>
      <c r="O155" s="46">
        <v>0</v>
      </c>
      <c r="P155" s="46">
        <v>0</v>
      </c>
      <c r="Q155" s="46">
        <v>0</v>
      </c>
      <c r="R155" s="46">
        <v>0</v>
      </c>
      <c r="S155" s="46">
        <v>1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192</v>
      </c>
      <c r="I156" s="46">
        <v>192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72</v>
      </c>
      <c r="I157" s="46">
        <v>72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2793</v>
      </c>
      <c r="G158" s="46">
        <v>0</v>
      </c>
      <c r="H158" s="46">
        <v>0</v>
      </c>
      <c r="I158" s="46">
        <v>2793</v>
      </c>
      <c r="J158" s="46">
        <v>206</v>
      </c>
      <c r="K158" s="46">
        <v>0</v>
      </c>
      <c r="L158" s="46">
        <v>0</v>
      </c>
      <c r="M158" s="47">
        <v>0.92624418188327962</v>
      </c>
      <c r="N158" s="47">
        <v>0.92624418188327962</v>
      </c>
      <c r="O158" s="46">
        <v>818</v>
      </c>
      <c r="P158" s="46">
        <v>0</v>
      </c>
      <c r="Q158" s="46">
        <v>0</v>
      </c>
      <c r="R158" s="46">
        <v>298</v>
      </c>
      <c r="S158" s="46">
        <v>27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2265</v>
      </c>
      <c r="G159" s="46">
        <v>293</v>
      </c>
      <c r="H159" s="46">
        <v>1166</v>
      </c>
      <c r="I159" s="46">
        <v>3724</v>
      </c>
      <c r="J159" s="46">
        <v>312</v>
      </c>
      <c r="K159" s="46">
        <v>0</v>
      </c>
      <c r="L159" s="46">
        <v>3</v>
      </c>
      <c r="M159" s="47">
        <v>0.86225165562913908</v>
      </c>
      <c r="N159" s="47">
        <v>0.91541353383458646</v>
      </c>
      <c r="O159" s="46">
        <v>815</v>
      </c>
      <c r="P159" s="46">
        <v>1</v>
      </c>
      <c r="Q159" s="46">
        <v>0</v>
      </c>
      <c r="R159" s="46">
        <v>686</v>
      </c>
      <c r="S159" s="46">
        <v>3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3607</v>
      </c>
      <c r="G160" s="46">
        <v>106</v>
      </c>
      <c r="H160" s="46">
        <v>638</v>
      </c>
      <c r="I160" s="46">
        <v>4351</v>
      </c>
      <c r="J160" s="46">
        <v>573</v>
      </c>
      <c r="K160" s="46">
        <v>8</v>
      </c>
      <c r="L160" s="46">
        <v>0</v>
      </c>
      <c r="M160" s="47">
        <v>0.84114222345439427</v>
      </c>
      <c r="N160" s="47">
        <v>0.86646747874051944</v>
      </c>
      <c r="O160" s="46">
        <v>961</v>
      </c>
      <c r="P160" s="46">
        <v>0</v>
      </c>
      <c r="Q160" s="46">
        <v>0</v>
      </c>
      <c r="R160" s="46">
        <v>36</v>
      </c>
      <c r="S160" s="46">
        <v>76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1987</v>
      </c>
      <c r="G161" s="46">
        <v>0</v>
      </c>
      <c r="H161" s="46">
        <v>427</v>
      </c>
      <c r="I161" s="46">
        <v>2414</v>
      </c>
      <c r="J161" s="46">
        <v>176</v>
      </c>
      <c r="K161" s="46">
        <v>0</v>
      </c>
      <c r="L161" s="46">
        <v>0</v>
      </c>
      <c r="M161" s="47">
        <v>0.91142425767488677</v>
      </c>
      <c r="N161" s="47">
        <v>0.92709196354598178</v>
      </c>
      <c r="O161" s="46">
        <v>417</v>
      </c>
      <c r="P161" s="46">
        <v>0</v>
      </c>
      <c r="Q161" s="46">
        <v>0</v>
      </c>
      <c r="R161" s="46">
        <v>28</v>
      </c>
      <c r="S161" s="46">
        <v>56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5335</v>
      </c>
      <c r="G162" s="46">
        <v>142</v>
      </c>
      <c r="H162" s="46">
        <v>2191</v>
      </c>
      <c r="I162" s="46">
        <v>7668</v>
      </c>
      <c r="J162" s="46">
        <v>407</v>
      </c>
      <c r="K162" s="46">
        <v>0</v>
      </c>
      <c r="L162" s="46">
        <v>12</v>
      </c>
      <c r="M162" s="47">
        <v>0.92371134020618562</v>
      </c>
      <c r="N162" s="47">
        <v>0.94535732916014603</v>
      </c>
      <c r="O162" s="46">
        <v>1749</v>
      </c>
      <c r="P162" s="46">
        <v>0</v>
      </c>
      <c r="Q162" s="46">
        <v>0</v>
      </c>
      <c r="R162" s="46">
        <v>337</v>
      </c>
      <c r="S162" s="46">
        <v>67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396</v>
      </c>
      <c r="I163" s="46">
        <v>396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432</v>
      </c>
      <c r="I164" s="46">
        <v>432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3501</v>
      </c>
      <c r="I165" s="46">
        <v>3501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1940</v>
      </c>
      <c r="G166" s="46">
        <v>0</v>
      </c>
      <c r="H166" s="46">
        <v>0</v>
      </c>
      <c r="I166" s="46">
        <v>1940</v>
      </c>
      <c r="J166" s="46">
        <v>31</v>
      </c>
      <c r="K166" s="46">
        <v>0</v>
      </c>
      <c r="L166" s="46">
        <v>0</v>
      </c>
      <c r="M166" s="47">
        <v>0.98402061855670109</v>
      </c>
      <c r="N166" s="47">
        <v>0.98402061855670109</v>
      </c>
      <c r="O166" s="46">
        <v>307</v>
      </c>
      <c r="P166" s="46">
        <v>0</v>
      </c>
      <c r="Q166" s="46">
        <v>0</v>
      </c>
      <c r="R166" s="46">
        <v>38</v>
      </c>
      <c r="S166" s="46">
        <v>2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1296</v>
      </c>
      <c r="G167" s="46">
        <v>63</v>
      </c>
      <c r="H167" s="46">
        <v>1115</v>
      </c>
      <c r="I167" s="46">
        <v>2474</v>
      </c>
      <c r="J167" s="46">
        <v>212</v>
      </c>
      <c r="K167" s="46">
        <v>0</v>
      </c>
      <c r="L167" s="46">
        <v>0</v>
      </c>
      <c r="M167" s="47">
        <v>0.83641975308641969</v>
      </c>
      <c r="N167" s="47">
        <v>0.91430881164106714</v>
      </c>
      <c r="O167" s="46">
        <v>566</v>
      </c>
      <c r="P167" s="46">
        <v>0</v>
      </c>
      <c r="Q167" s="46">
        <v>0</v>
      </c>
      <c r="R167" s="46">
        <v>65</v>
      </c>
      <c r="S167" s="46">
        <v>16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581</v>
      </c>
      <c r="I168" s="46">
        <v>581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791</v>
      </c>
      <c r="G169" s="46">
        <v>0</v>
      </c>
      <c r="H169" s="46">
        <v>1133</v>
      </c>
      <c r="I169" s="46">
        <v>1924</v>
      </c>
      <c r="J169" s="46">
        <v>78</v>
      </c>
      <c r="K169" s="46">
        <v>0</v>
      </c>
      <c r="L169" s="46">
        <v>40</v>
      </c>
      <c r="M169" s="47">
        <v>0.90139064475347663</v>
      </c>
      <c r="N169" s="47">
        <v>0.93866943866943864</v>
      </c>
      <c r="O169" s="46">
        <v>361</v>
      </c>
      <c r="P169" s="46">
        <v>0</v>
      </c>
      <c r="Q169" s="46">
        <v>0</v>
      </c>
      <c r="R169" s="46">
        <v>5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758</v>
      </c>
      <c r="I170" s="46">
        <v>758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2449</v>
      </c>
      <c r="G171" s="46">
        <v>97</v>
      </c>
      <c r="H171" s="46">
        <v>0</v>
      </c>
      <c r="I171" s="46">
        <v>2546</v>
      </c>
      <c r="J171" s="46">
        <v>116</v>
      </c>
      <c r="K171" s="46">
        <v>0</v>
      </c>
      <c r="L171" s="46">
        <v>0</v>
      </c>
      <c r="M171" s="47">
        <v>0.9526337280522662</v>
      </c>
      <c r="N171" s="47">
        <v>0.95443833464257655</v>
      </c>
      <c r="O171" s="46">
        <v>682</v>
      </c>
      <c r="P171" s="46">
        <v>1</v>
      </c>
      <c r="Q171" s="46">
        <v>0</v>
      </c>
      <c r="R171" s="46">
        <v>67</v>
      </c>
      <c r="S171" s="46">
        <v>34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2423</v>
      </c>
      <c r="G172" s="46">
        <v>209</v>
      </c>
      <c r="H172" s="46">
        <v>393</v>
      </c>
      <c r="I172" s="46">
        <v>3025</v>
      </c>
      <c r="J172" s="46">
        <v>75</v>
      </c>
      <c r="K172" s="46">
        <v>0</v>
      </c>
      <c r="L172" s="46">
        <v>0</v>
      </c>
      <c r="M172" s="47">
        <v>0.96904663640115563</v>
      </c>
      <c r="N172" s="47">
        <v>0.97520661157024791</v>
      </c>
      <c r="O172" s="46">
        <v>559</v>
      </c>
      <c r="P172" s="46">
        <v>2</v>
      </c>
      <c r="Q172" s="46">
        <v>0</v>
      </c>
      <c r="R172" s="46">
        <v>52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952</v>
      </c>
      <c r="I173" s="46">
        <v>952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2103</v>
      </c>
      <c r="G174" s="46">
        <v>0</v>
      </c>
      <c r="H174" s="46">
        <v>0</v>
      </c>
      <c r="I174" s="46">
        <v>2103</v>
      </c>
      <c r="J174" s="46">
        <v>51</v>
      </c>
      <c r="K174" s="46">
        <v>0</v>
      </c>
      <c r="L174" s="46">
        <v>0</v>
      </c>
      <c r="M174" s="47">
        <v>0.9757489300998573</v>
      </c>
      <c r="N174" s="47">
        <v>0.9757489300998573</v>
      </c>
      <c r="O174" s="46">
        <v>303</v>
      </c>
      <c r="P174" s="46">
        <v>0</v>
      </c>
      <c r="Q174" s="46">
        <v>0</v>
      </c>
      <c r="R174" s="46">
        <v>61</v>
      </c>
      <c r="S174" s="46">
        <v>9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831</v>
      </c>
      <c r="I175" s="46">
        <v>831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613</v>
      </c>
      <c r="I176" s="46">
        <v>613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2246</v>
      </c>
      <c r="G177" s="46">
        <v>610</v>
      </c>
      <c r="H177" s="46">
        <v>2075</v>
      </c>
      <c r="I177" s="46">
        <v>4931</v>
      </c>
      <c r="J177" s="46">
        <v>185</v>
      </c>
      <c r="K177" s="46">
        <v>0</v>
      </c>
      <c r="L177" s="46">
        <v>14</v>
      </c>
      <c r="M177" s="47">
        <v>0.91763134461264473</v>
      </c>
      <c r="N177" s="47">
        <v>0.95964307442709385</v>
      </c>
      <c r="O177" s="46">
        <v>963</v>
      </c>
      <c r="P177" s="46">
        <v>0</v>
      </c>
      <c r="Q177" s="46">
        <v>0</v>
      </c>
      <c r="R177" s="46">
        <v>71</v>
      </c>
      <c r="S177" s="46">
        <v>25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3837</v>
      </c>
      <c r="G178" s="46">
        <v>451</v>
      </c>
      <c r="H178" s="46">
        <v>792</v>
      </c>
      <c r="I178" s="46">
        <v>5080</v>
      </c>
      <c r="J178" s="46">
        <v>896</v>
      </c>
      <c r="K178" s="46">
        <v>0</v>
      </c>
      <c r="L178" s="46">
        <v>3</v>
      </c>
      <c r="M178" s="47">
        <v>0.76648423247328645</v>
      </c>
      <c r="N178" s="47">
        <v>0.82303149606299209</v>
      </c>
      <c r="O178" s="46">
        <v>756</v>
      </c>
      <c r="P178" s="46">
        <v>0</v>
      </c>
      <c r="Q178" s="46">
        <v>0</v>
      </c>
      <c r="R178" s="46">
        <v>22</v>
      </c>
      <c r="S178" s="46">
        <v>246</v>
      </c>
      <c r="T178" s="46">
        <v>20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1856</v>
      </c>
      <c r="G179" s="46">
        <v>109</v>
      </c>
      <c r="H179" s="46">
        <v>0</v>
      </c>
      <c r="I179" s="46">
        <v>1965</v>
      </c>
      <c r="J179" s="46">
        <v>86</v>
      </c>
      <c r="K179" s="46">
        <v>0</v>
      </c>
      <c r="L179" s="46">
        <v>0</v>
      </c>
      <c r="M179" s="47">
        <v>0.95366379310344829</v>
      </c>
      <c r="N179" s="47">
        <v>0.9562340966921119</v>
      </c>
      <c r="O179" s="46">
        <v>340</v>
      </c>
      <c r="P179" s="46">
        <v>0</v>
      </c>
      <c r="Q179" s="46">
        <v>0</v>
      </c>
      <c r="R179" s="46">
        <v>51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3755</v>
      </c>
      <c r="G180" s="46">
        <v>0</v>
      </c>
      <c r="H180" s="46">
        <v>1043</v>
      </c>
      <c r="I180" s="46">
        <v>4798</v>
      </c>
      <c r="J180" s="46">
        <v>468</v>
      </c>
      <c r="K180" s="46">
        <v>0</v>
      </c>
      <c r="L180" s="46">
        <v>11</v>
      </c>
      <c r="M180" s="47">
        <v>0.87536617842876163</v>
      </c>
      <c r="N180" s="47">
        <v>0.90016673614005838</v>
      </c>
      <c r="O180" s="46">
        <v>858</v>
      </c>
      <c r="P180" s="46">
        <v>0</v>
      </c>
      <c r="Q180" s="46">
        <v>0</v>
      </c>
      <c r="R180" s="46">
        <v>31</v>
      </c>
      <c r="S180" s="46">
        <v>141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1458</v>
      </c>
      <c r="H181" s="46">
        <v>0</v>
      </c>
      <c r="I181" s="46">
        <v>1458</v>
      </c>
      <c r="J181" s="46">
        <v>0</v>
      </c>
      <c r="K181" s="46">
        <v>1</v>
      </c>
      <c r="L181" s="46">
        <v>0</v>
      </c>
      <c r="M181" s="47" t="s">
        <v>45</v>
      </c>
      <c r="N181" s="47">
        <v>0.9993141289437586</v>
      </c>
      <c r="O181" s="46">
        <v>0</v>
      </c>
      <c r="P181" s="46">
        <v>13</v>
      </c>
      <c r="Q181" s="46">
        <v>0</v>
      </c>
      <c r="R181" s="46">
        <v>42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834</v>
      </c>
      <c r="I182" s="46">
        <v>834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3506</v>
      </c>
      <c r="G183" s="46">
        <v>0</v>
      </c>
      <c r="H183" s="46">
        <v>0</v>
      </c>
      <c r="I183" s="46">
        <v>3506</v>
      </c>
      <c r="J183" s="46">
        <v>213</v>
      </c>
      <c r="K183" s="46">
        <v>0</v>
      </c>
      <c r="L183" s="46">
        <v>0</v>
      </c>
      <c r="M183" s="47">
        <v>0.9392470051340559</v>
      </c>
      <c r="N183" s="47">
        <v>0.9392470051340559</v>
      </c>
      <c r="O183" s="46">
        <v>512</v>
      </c>
      <c r="P183" s="46">
        <v>0</v>
      </c>
      <c r="Q183" s="46">
        <v>0</v>
      </c>
      <c r="R183" s="46">
        <v>20</v>
      </c>
      <c r="S183" s="46">
        <v>114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1835</v>
      </c>
      <c r="G184" s="46">
        <v>0</v>
      </c>
      <c r="H184" s="46">
        <v>2026</v>
      </c>
      <c r="I184" s="46">
        <v>3861</v>
      </c>
      <c r="J184" s="46">
        <v>228</v>
      </c>
      <c r="K184" s="46">
        <v>0</v>
      </c>
      <c r="L184" s="46">
        <v>10</v>
      </c>
      <c r="M184" s="47">
        <v>0.87574931880108986</v>
      </c>
      <c r="N184" s="47">
        <v>0.93835793835793835</v>
      </c>
      <c r="O184" s="46">
        <v>717</v>
      </c>
      <c r="P184" s="46">
        <v>0</v>
      </c>
      <c r="Q184" s="46">
        <v>0</v>
      </c>
      <c r="R184" s="46">
        <v>97</v>
      </c>
      <c r="S184" s="46">
        <v>73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127</v>
      </c>
      <c r="I185" s="46">
        <v>127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307</v>
      </c>
      <c r="I186" s="46">
        <v>307</v>
      </c>
      <c r="J186" s="46">
        <v>0</v>
      </c>
      <c r="K186" s="46">
        <v>0</v>
      </c>
      <c r="L186" s="46">
        <v>0</v>
      </c>
      <c r="M186" s="47" t="s">
        <v>45</v>
      </c>
      <c r="N186" s="47">
        <v>1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753</v>
      </c>
      <c r="I187" s="46">
        <v>753</v>
      </c>
      <c r="J187" s="46">
        <v>0</v>
      </c>
      <c r="K187" s="46">
        <v>0</v>
      </c>
      <c r="L187" s="46">
        <v>0</v>
      </c>
      <c r="M187" s="47" t="s">
        <v>45</v>
      </c>
      <c r="N187" s="47">
        <v>1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124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1722</v>
      </c>
      <c r="G189" s="46">
        <v>0</v>
      </c>
      <c r="H189" s="46">
        <v>0</v>
      </c>
      <c r="I189" s="46">
        <v>1722</v>
      </c>
      <c r="J189" s="46">
        <v>53</v>
      </c>
      <c r="K189" s="46">
        <v>0</v>
      </c>
      <c r="L189" s="46">
        <v>0</v>
      </c>
      <c r="M189" s="47">
        <v>0.96922183507549364</v>
      </c>
      <c r="N189" s="47">
        <v>0.96922183507549364</v>
      </c>
      <c r="O189" s="46">
        <v>340</v>
      </c>
      <c r="P189" s="46">
        <v>0</v>
      </c>
      <c r="Q189" s="46">
        <v>0</v>
      </c>
      <c r="R189" s="46">
        <v>54</v>
      </c>
      <c r="S189" s="46">
        <v>35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5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497</v>
      </c>
      <c r="I191" s="46">
        <v>497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2322</v>
      </c>
      <c r="G192" s="46">
        <v>0</v>
      </c>
      <c r="H192" s="46">
        <v>265</v>
      </c>
      <c r="I192" s="46">
        <v>2587</v>
      </c>
      <c r="J192" s="46">
        <v>86</v>
      </c>
      <c r="K192" s="46">
        <v>0</v>
      </c>
      <c r="L192" s="46">
        <v>0</v>
      </c>
      <c r="M192" s="47">
        <v>0.96296296296296302</v>
      </c>
      <c r="N192" s="47">
        <v>0.966756861229223</v>
      </c>
      <c r="O192" s="46">
        <v>817</v>
      </c>
      <c r="P192" s="46">
        <v>0</v>
      </c>
      <c r="Q192" s="46">
        <v>0</v>
      </c>
      <c r="R192" s="46">
        <v>165</v>
      </c>
      <c r="S192" s="46">
        <v>32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416</v>
      </c>
      <c r="I193" s="46">
        <v>416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1045</v>
      </c>
      <c r="G194" s="46">
        <v>0</v>
      </c>
      <c r="H194" s="46">
        <v>1459</v>
      </c>
      <c r="I194" s="46">
        <v>2504</v>
      </c>
      <c r="J194" s="46">
        <v>56</v>
      </c>
      <c r="K194" s="46">
        <v>0</v>
      </c>
      <c r="L194" s="46">
        <v>0</v>
      </c>
      <c r="M194" s="47">
        <v>0.94641148325358848</v>
      </c>
      <c r="N194" s="47">
        <v>0.97763578274760388</v>
      </c>
      <c r="O194" s="46">
        <v>451</v>
      </c>
      <c r="P194" s="46">
        <v>0</v>
      </c>
      <c r="Q194" s="46">
        <v>0</v>
      </c>
      <c r="R194" s="46">
        <v>17</v>
      </c>
      <c r="S194" s="46">
        <v>10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348</v>
      </c>
      <c r="I195" s="46">
        <v>348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227</v>
      </c>
      <c r="I196" s="46">
        <v>227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1618</v>
      </c>
      <c r="G197" s="46">
        <v>0</v>
      </c>
      <c r="H197" s="46">
        <v>0</v>
      </c>
      <c r="I197" s="46">
        <v>1618</v>
      </c>
      <c r="J197" s="46">
        <v>64</v>
      </c>
      <c r="K197" s="46">
        <v>0</v>
      </c>
      <c r="L197" s="46">
        <v>0</v>
      </c>
      <c r="M197" s="47">
        <v>0.9604449938195303</v>
      </c>
      <c r="N197" s="47">
        <v>0.9604449938195303</v>
      </c>
      <c r="O197" s="46">
        <v>347</v>
      </c>
      <c r="P197" s="46">
        <v>0</v>
      </c>
      <c r="Q197" s="46">
        <v>0</v>
      </c>
      <c r="R197" s="46">
        <v>24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117</v>
      </c>
      <c r="I198" s="46">
        <v>117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2192</v>
      </c>
      <c r="G199" s="46">
        <v>0</v>
      </c>
      <c r="H199" s="46">
        <v>0</v>
      </c>
      <c r="I199" s="46">
        <v>2192</v>
      </c>
      <c r="J199" s="46">
        <v>49</v>
      </c>
      <c r="K199" s="46">
        <v>0</v>
      </c>
      <c r="L199" s="46">
        <v>0</v>
      </c>
      <c r="M199" s="47">
        <v>0.97764598540145986</v>
      </c>
      <c r="N199" s="47">
        <v>0.97764598540145986</v>
      </c>
      <c r="O199" s="46">
        <v>280</v>
      </c>
      <c r="P199" s="46">
        <v>0</v>
      </c>
      <c r="Q199" s="46">
        <v>0</v>
      </c>
      <c r="R199" s="46">
        <v>77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1218</v>
      </c>
      <c r="I200" s="46">
        <v>1218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485</v>
      </c>
      <c r="I201" s="46">
        <v>485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1103</v>
      </c>
      <c r="G202" s="46">
        <v>0</v>
      </c>
      <c r="H202" s="46">
        <v>1348</v>
      </c>
      <c r="I202" s="46">
        <v>2451</v>
      </c>
      <c r="J202" s="46">
        <v>68</v>
      </c>
      <c r="K202" s="46">
        <v>0</v>
      </c>
      <c r="L202" s="46">
        <v>0</v>
      </c>
      <c r="M202" s="47">
        <v>0.93834995466908433</v>
      </c>
      <c r="N202" s="47">
        <v>0.97225622195022443</v>
      </c>
      <c r="O202" s="46">
        <v>393</v>
      </c>
      <c r="P202" s="46">
        <v>0</v>
      </c>
      <c r="Q202" s="46">
        <v>0</v>
      </c>
      <c r="R202" s="46">
        <v>2</v>
      </c>
      <c r="S202" s="46">
        <v>8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1534</v>
      </c>
      <c r="G203" s="46">
        <v>0</v>
      </c>
      <c r="H203" s="46">
        <v>462</v>
      </c>
      <c r="I203" s="46">
        <v>1996</v>
      </c>
      <c r="J203" s="46">
        <v>62</v>
      </c>
      <c r="K203" s="46">
        <v>0</v>
      </c>
      <c r="L203" s="46">
        <v>0</v>
      </c>
      <c r="M203" s="47">
        <v>0.95958279009126468</v>
      </c>
      <c r="N203" s="47">
        <v>0.96893787575150303</v>
      </c>
      <c r="O203" s="46">
        <v>420</v>
      </c>
      <c r="P203" s="46">
        <v>0</v>
      </c>
      <c r="Q203" s="46">
        <v>0</v>
      </c>
      <c r="R203" s="46">
        <v>182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876</v>
      </c>
      <c r="G204" s="46">
        <v>0</v>
      </c>
      <c r="H204" s="46">
        <v>0</v>
      </c>
      <c r="I204" s="46">
        <v>876</v>
      </c>
      <c r="J204" s="46">
        <v>12</v>
      </c>
      <c r="K204" s="46">
        <v>0</v>
      </c>
      <c r="L204" s="46">
        <v>0</v>
      </c>
      <c r="M204" s="47">
        <v>0.98630136986301364</v>
      </c>
      <c r="N204" s="47">
        <v>0.98630136986301364</v>
      </c>
      <c r="O204" s="46">
        <v>307</v>
      </c>
      <c r="P204" s="46">
        <v>0</v>
      </c>
      <c r="Q204" s="46">
        <v>0</v>
      </c>
      <c r="R204" s="46">
        <v>54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2933</v>
      </c>
      <c r="I205" s="46">
        <v>2933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63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210</v>
      </c>
      <c r="H207" s="46">
        <v>0</v>
      </c>
      <c r="I207" s="46">
        <v>210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20</v>
      </c>
      <c r="Q207" s="46">
        <v>0</v>
      </c>
      <c r="R207" s="46">
        <v>6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1713</v>
      </c>
      <c r="G208" s="46">
        <v>240</v>
      </c>
      <c r="H208" s="46">
        <v>0</v>
      </c>
      <c r="I208" s="46">
        <v>1953</v>
      </c>
      <c r="J208" s="46">
        <v>156</v>
      </c>
      <c r="K208" s="46">
        <v>0</v>
      </c>
      <c r="L208" s="46">
        <v>0</v>
      </c>
      <c r="M208" s="47">
        <v>0.90893169877408053</v>
      </c>
      <c r="N208" s="47">
        <v>0.92012288786482332</v>
      </c>
      <c r="O208" s="46">
        <v>549</v>
      </c>
      <c r="P208" s="46">
        <v>0</v>
      </c>
      <c r="Q208" s="46">
        <v>0</v>
      </c>
      <c r="R208" s="46">
        <v>233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872</v>
      </c>
      <c r="G209" s="46">
        <v>327</v>
      </c>
      <c r="H209" s="46">
        <v>652</v>
      </c>
      <c r="I209" s="46">
        <v>1851</v>
      </c>
      <c r="J209" s="46">
        <v>114</v>
      </c>
      <c r="K209" s="46">
        <v>0</v>
      </c>
      <c r="L209" s="46">
        <v>0</v>
      </c>
      <c r="M209" s="47">
        <v>0.86926605504587151</v>
      </c>
      <c r="N209" s="47">
        <v>0.93841166936790921</v>
      </c>
      <c r="O209" s="46">
        <v>280</v>
      </c>
      <c r="P209" s="46">
        <v>63</v>
      </c>
      <c r="Q209" s="46">
        <v>0</v>
      </c>
      <c r="R209" s="46">
        <v>207</v>
      </c>
      <c r="S209" s="46">
        <v>22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1845</v>
      </c>
      <c r="G210" s="46">
        <v>0</v>
      </c>
      <c r="H210" s="46">
        <v>350</v>
      </c>
      <c r="I210" s="46">
        <v>2195</v>
      </c>
      <c r="J210" s="46">
        <v>183</v>
      </c>
      <c r="K210" s="46">
        <v>0</v>
      </c>
      <c r="L210" s="46">
        <v>0</v>
      </c>
      <c r="M210" s="47">
        <v>0.90081300813008136</v>
      </c>
      <c r="N210" s="47">
        <v>0.91662870159453302</v>
      </c>
      <c r="O210" s="46">
        <v>630</v>
      </c>
      <c r="P210" s="46">
        <v>0</v>
      </c>
      <c r="Q210" s="46">
        <v>0</v>
      </c>
      <c r="R210" s="46">
        <v>202</v>
      </c>
      <c r="S210" s="46">
        <v>23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51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511</v>
      </c>
      <c r="I212" s="46">
        <v>511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819</v>
      </c>
      <c r="G213" s="46">
        <v>0</v>
      </c>
      <c r="H213" s="46">
        <v>311</v>
      </c>
      <c r="I213" s="46">
        <v>1130</v>
      </c>
      <c r="J213" s="46">
        <v>47</v>
      </c>
      <c r="K213" s="46">
        <v>0</v>
      </c>
      <c r="L213" s="46">
        <v>0</v>
      </c>
      <c r="M213" s="47">
        <v>0.94261294261294259</v>
      </c>
      <c r="N213" s="47">
        <v>0.95840707964601768</v>
      </c>
      <c r="O213" s="46">
        <v>211</v>
      </c>
      <c r="P213" s="46">
        <v>0</v>
      </c>
      <c r="Q213" s="46">
        <v>0</v>
      </c>
      <c r="R213" s="46">
        <v>110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2277</v>
      </c>
      <c r="G214" s="46">
        <v>0</v>
      </c>
      <c r="H214" s="46">
        <v>118</v>
      </c>
      <c r="I214" s="46">
        <v>2395</v>
      </c>
      <c r="J214" s="46">
        <v>134</v>
      </c>
      <c r="K214" s="46">
        <v>0</v>
      </c>
      <c r="L214" s="46">
        <v>0</v>
      </c>
      <c r="M214" s="47">
        <v>0.94115063680281075</v>
      </c>
      <c r="N214" s="47">
        <v>0.94405010438413361</v>
      </c>
      <c r="O214" s="46">
        <v>867</v>
      </c>
      <c r="P214" s="46">
        <v>0</v>
      </c>
      <c r="Q214" s="46">
        <v>0</v>
      </c>
      <c r="R214" s="46">
        <v>277</v>
      </c>
      <c r="S214" s="46">
        <v>34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232</v>
      </c>
      <c r="I215" s="46">
        <v>232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2185</v>
      </c>
      <c r="G216" s="46">
        <v>0</v>
      </c>
      <c r="H216" s="46">
        <v>293</v>
      </c>
      <c r="I216" s="46">
        <v>2478</v>
      </c>
      <c r="J216" s="46">
        <v>154</v>
      </c>
      <c r="K216" s="46">
        <v>0</v>
      </c>
      <c r="L216" s="46">
        <v>1</v>
      </c>
      <c r="M216" s="47">
        <v>0.92951945080091536</v>
      </c>
      <c r="N216" s="47">
        <v>0.9374495560936239</v>
      </c>
      <c r="O216" s="46">
        <v>563</v>
      </c>
      <c r="P216" s="46">
        <v>0</v>
      </c>
      <c r="Q216" s="46">
        <v>0</v>
      </c>
      <c r="R216" s="46">
        <v>128</v>
      </c>
      <c r="S216" s="46">
        <v>7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2313</v>
      </c>
      <c r="G217" s="46">
        <v>0</v>
      </c>
      <c r="H217" s="46">
        <v>759</v>
      </c>
      <c r="I217" s="46">
        <v>3072</v>
      </c>
      <c r="J217" s="46">
        <v>213</v>
      </c>
      <c r="K217" s="46">
        <v>0</v>
      </c>
      <c r="L217" s="46">
        <v>0</v>
      </c>
      <c r="M217" s="47">
        <v>0.90791180285343709</v>
      </c>
      <c r="N217" s="47">
        <v>0.9306640625</v>
      </c>
      <c r="O217" s="46">
        <v>655</v>
      </c>
      <c r="P217" s="46">
        <v>0</v>
      </c>
      <c r="Q217" s="46">
        <v>0</v>
      </c>
      <c r="R217" s="46">
        <v>343</v>
      </c>
      <c r="S217" s="46">
        <v>33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1098</v>
      </c>
      <c r="G218" s="46">
        <v>0</v>
      </c>
      <c r="H218" s="46">
        <v>833</v>
      </c>
      <c r="I218" s="46">
        <v>1931</v>
      </c>
      <c r="J218" s="46">
        <v>96</v>
      </c>
      <c r="K218" s="46">
        <v>0</v>
      </c>
      <c r="L218" s="46">
        <v>0</v>
      </c>
      <c r="M218" s="47">
        <v>0.91256830601092898</v>
      </c>
      <c r="N218" s="47">
        <v>0.95028482651475921</v>
      </c>
      <c r="O218" s="46">
        <v>352</v>
      </c>
      <c r="P218" s="46">
        <v>0</v>
      </c>
      <c r="Q218" s="46">
        <v>0</v>
      </c>
      <c r="R218" s="46">
        <v>128</v>
      </c>
      <c r="S218" s="46">
        <v>10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145</v>
      </c>
      <c r="I219" s="46">
        <v>145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771</v>
      </c>
      <c r="G220" s="46">
        <v>0</v>
      </c>
      <c r="H220" s="46">
        <v>0</v>
      </c>
      <c r="I220" s="46">
        <v>771</v>
      </c>
      <c r="J220" s="46">
        <v>112</v>
      </c>
      <c r="K220" s="46">
        <v>0</v>
      </c>
      <c r="L220" s="46">
        <v>0</v>
      </c>
      <c r="M220" s="47">
        <v>0.85473411154345003</v>
      </c>
      <c r="N220" s="47">
        <v>0.85473411154345003</v>
      </c>
      <c r="O220" s="46">
        <v>206</v>
      </c>
      <c r="P220" s="46">
        <v>0</v>
      </c>
      <c r="Q220" s="46">
        <v>0</v>
      </c>
      <c r="R220" s="46">
        <v>99</v>
      </c>
      <c r="S220" s="46">
        <v>20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1658</v>
      </c>
      <c r="G221" s="46">
        <v>140</v>
      </c>
      <c r="H221" s="46">
        <v>189</v>
      </c>
      <c r="I221" s="46">
        <v>1987</v>
      </c>
      <c r="J221" s="46">
        <v>189</v>
      </c>
      <c r="K221" s="46">
        <v>0</v>
      </c>
      <c r="L221" s="46">
        <v>0</v>
      </c>
      <c r="M221" s="47">
        <v>0.88600723763570566</v>
      </c>
      <c r="N221" s="47">
        <v>0.90488173125314542</v>
      </c>
      <c r="O221" s="46">
        <v>477</v>
      </c>
      <c r="P221" s="46">
        <v>2</v>
      </c>
      <c r="Q221" s="46">
        <v>0</v>
      </c>
      <c r="R221" s="46">
        <v>356</v>
      </c>
      <c r="S221" s="46">
        <v>48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153</v>
      </c>
      <c r="H222" s="46">
        <v>288</v>
      </c>
      <c r="I222" s="46">
        <v>441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5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466</v>
      </c>
      <c r="I223" s="46">
        <v>466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289</v>
      </c>
      <c r="I224" s="46">
        <v>289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6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2179</v>
      </c>
      <c r="G226" s="46">
        <v>63</v>
      </c>
      <c r="H226" s="46">
        <v>898</v>
      </c>
      <c r="I226" s="46">
        <v>3140</v>
      </c>
      <c r="J226" s="46">
        <v>273</v>
      </c>
      <c r="K226" s="46">
        <v>0</v>
      </c>
      <c r="L226" s="46">
        <v>0</v>
      </c>
      <c r="M226" s="47">
        <v>0.87471317117944014</v>
      </c>
      <c r="N226" s="47">
        <v>0.9130573248407643</v>
      </c>
      <c r="O226" s="46">
        <v>847</v>
      </c>
      <c r="P226" s="46">
        <v>0</v>
      </c>
      <c r="Q226" s="46">
        <v>0</v>
      </c>
      <c r="R226" s="46">
        <v>458</v>
      </c>
      <c r="S226" s="46">
        <v>10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1489</v>
      </c>
      <c r="G227" s="46">
        <v>0</v>
      </c>
      <c r="H227" s="46">
        <v>0</v>
      </c>
      <c r="I227" s="46">
        <v>1489</v>
      </c>
      <c r="J227" s="46">
        <v>173</v>
      </c>
      <c r="K227" s="46">
        <v>0</v>
      </c>
      <c r="L227" s="46">
        <v>0</v>
      </c>
      <c r="M227" s="47">
        <v>0.88381464069845528</v>
      </c>
      <c r="N227" s="47">
        <v>0.88381464069845528</v>
      </c>
      <c r="O227" s="46">
        <v>430</v>
      </c>
      <c r="P227" s="46">
        <v>0</v>
      </c>
      <c r="Q227" s="46">
        <v>0</v>
      </c>
      <c r="R227" s="46">
        <v>164</v>
      </c>
      <c r="S227" s="46">
        <v>42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1041</v>
      </c>
      <c r="I228" s="46">
        <v>1041</v>
      </c>
      <c r="J228" s="46">
        <v>0</v>
      </c>
      <c r="K228" s="46">
        <v>0</v>
      </c>
      <c r="L228" s="46">
        <v>3</v>
      </c>
      <c r="M228" s="47" t="s">
        <v>45</v>
      </c>
      <c r="N228" s="47">
        <v>0.99711815561959649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2472</v>
      </c>
      <c r="G229" s="46">
        <v>0</v>
      </c>
      <c r="H229" s="46">
        <v>665</v>
      </c>
      <c r="I229" s="46">
        <v>3137</v>
      </c>
      <c r="J229" s="46">
        <v>123</v>
      </c>
      <c r="K229" s="46">
        <v>0</v>
      </c>
      <c r="L229" s="46">
        <v>0</v>
      </c>
      <c r="M229" s="47">
        <v>0.95024271844660191</v>
      </c>
      <c r="N229" s="47">
        <v>0.96079056423334397</v>
      </c>
      <c r="O229" s="46">
        <v>529</v>
      </c>
      <c r="P229" s="46">
        <v>0</v>
      </c>
      <c r="Q229" s="46">
        <v>73</v>
      </c>
      <c r="R229" s="46">
        <v>340</v>
      </c>
      <c r="S229" s="46">
        <v>48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847</v>
      </c>
      <c r="G230" s="46">
        <v>0</v>
      </c>
      <c r="H230" s="46">
        <v>0</v>
      </c>
      <c r="I230" s="46">
        <v>847</v>
      </c>
      <c r="J230" s="46">
        <v>16</v>
      </c>
      <c r="K230" s="46">
        <v>0</v>
      </c>
      <c r="L230" s="46">
        <v>0</v>
      </c>
      <c r="M230" s="47">
        <v>0.98110979929161746</v>
      </c>
      <c r="N230" s="47">
        <v>0.98110979929161746</v>
      </c>
      <c r="O230" s="46">
        <v>138</v>
      </c>
      <c r="P230" s="46">
        <v>0</v>
      </c>
      <c r="Q230" s="46">
        <v>0</v>
      </c>
      <c r="R230" s="46">
        <v>62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1286</v>
      </c>
      <c r="I231" s="46">
        <v>1286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2213</v>
      </c>
      <c r="G232" s="46">
        <v>230</v>
      </c>
      <c r="H232" s="46">
        <v>224</v>
      </c>
      <c r="I232" s="46">
        <v>2667</v>
      </c>
      <c r="J232" s="46">
        <v>72</v>
      </c>
      <c r="K232" s="46">
        <v>0</v>
      </c>
      <c r="L232" s="46">
        <v>0</v>
      </c>
      <c r="M232" s="47">
        <v>0.96746497966561229</v>
      </c>
      <c r="N232" s="47">
        <v>0.97300337457817776</v>
      </c>
      <c r="O232" s="46">
        <v>637</v>
      </c>
      <c r="P232" s="46">
        <v>0</v>
      </c>
      <c r="Q232" s="46">
        <v>0</v>
      </c>
      <c r="R232" s="46">
        <v>555</v>
      </c>
      <c r="S232" s="46">
        <v>8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1398</v>
      </c>
      <c r="G233" s="46">
        <v>0</v>
      </c>
      <c r="H233" s="46">
        <v>0</v>
      </c>
      <c r="I233" s="46">
        <v>1398</v>
      </c>
      <c r="J233" s="46">
        <v>110</v>
      </c>
      <c r="K233" s="46">
        <v>0</v>
      </c>
      <c r="L233" s="46">
        <v>0</v>
      </c>
      <c r="M233" s="47">
        <v>0.92131616595135912</v>
      </c>
      <c r="N233" s="47">
        <v>0.92131616595135912</v>
      </c>
      <c r="O233" s="46">
        <v>330</v>
      </c>
      <c r="P233" s="46">
        <v>0</v>
      </c>
      <c r="Q233" s="46">
        <v>0</v>
      </c>
      <c r="R233" s="46">
        <v>189</v>
      </c>
      <c r="S233" s="46">
        <v>27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1644</v>
      </c>
      <c r="G234" s="46">
        <v>0</v>
      </c>
      <c r="H234" s="46">
        <v>229</v>
      </c>
      <c r="I234" s="46">
        <v>1873</v>
      </c>
      <c r="J234" s="46">
        <v>135</v>
      </c>
      <c r="K234" s="46">
        <v>0</v>
      </c>
      <c r="L234" s="46">
        <v>0</v>
      </c>
      <c r="M234" s="47">
        <v>0.91788321167883213</v>
      </c>
      <c r="N234" s="47">
        <v>0.92792311799252536</v>
      </c>
      <c r="O234" s="46">
        <v>432</v>
      </c>
      <c r="P234" s="46">
        <v>0</v>
      </c>
      <c r="Q234" s="46">
        <v>0</v>
      </c>
      <c r="R234" s="46">
        <v>45</v>
      </c>
      <c r="S234" s="46">
        <v>33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814</v>
      </c>
      <c r="I235" s="46">
        <v>814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2491</v>
      </c>
      <c r="G236" s="46">
        <v>184</v>
      </c>
      <c r="H236" s="46">
        <v>0</v>
      </c>
      <c r="I236" s="46">
        <v>2675</v>
      </c>
      <c r="J236" s="46">
        <v>172</v>
      </c>
      <c r="K236" s="46">
        <v>0</v>
      </c>
      <c r="L236" s="46">
        <v>0</v>
      </c>
      <c r="M236" s="47">
        <v>0.93095142513046969</v>
      </c>
      <c r="N236" s="47">
        <v>0.93570093457943926</v>
      </c>
      <c r="O236" s="46">
        <v>676</v>
      </c>
      <c r="P236" s="46">
        <v>4</v>
      </c>
      <c r="Q236" s="46">
        <v>0</v>
      </c>
      <c r="R236" s="46">
        <v>97</v>
      </c>
      <c r="S236" s="46">
        <v>43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1796</v>
      </c>
      <c r="G237" s="46">
        <v>279</v>
      </c>
      <c r="H237" s="46">
        <v>293</v>
      </c>
      <c r="I237" s="46">
        <v>2368</v>
      </c>
      <c r="J237" s="46">
        <v>117</v>
      </c>
      <c r="K237" s="46">
        <v>0</v>
      </c>
      <c r="L237" s="46">
        <v>0</v>
      </c>
      <c r="M237" s="47">
        <v>0.93485523385300673</v>
      </c>
      <c r="N237" s="47">
        <v>0.95059121621621623</v>
      </c>
      <c r="O237" s="46">
        <v>538</v>
      </c>
      <c r="P237" s="46">
        <v>0</v>
      </c>
      <c r="Q237" s="46">
        <v>0</v>
      </c>
      <c r="R237" s="46">
        <v>261</v>
      </c>
      <c r="S237" s="46">
        <v>22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1734</v>
      </c>
      <c r="G238" s="46">
        <v>0</v>
      </c>
      <c r="H238" s="46">
        <v>0</v>
      </c>
      <c r="I238" s="46">
        <v>1734</v>
      </c>
      <c r="J238" s="46">
        <v>79</v>
      </c>
      <c r="K238" s="46">
        <v>0</v>
      </c>
      <c r="L238" s="46">
        <v>0</v>
      </c>
      <c r="M238" s="47">
        <v>0.9544405997693195</v>
      </c>
      <c r="N238" s="47">
        <v>0.9544405997693195</v>
      </c>
      <c r="O238" s="46">
        <v>584</v>
      </c>
      <c r="P238" s="46">
        <v>0</v>
      </c>
      <c r="Q238" s="46">
        <v>0</v>
      </c>
      <c r="R238" s="46">
        <v>96</v>
      </c>
      <c r="S238" s="46">
        <v>14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163</v>
      </c>
      <c r="I239" s="46">
        <v>163</v>
      </c>
      <c r="J239" s="46">
        <v>0</v>
      </c>
      <c r="K239" s="46">
        <v>0</v>
      </c>
      <c r="L239" s="46">
        <v>0</v>
      </c>
      <c r="M239" s="47" t="s">
        <v>45</v>
      </c>
      <c r="N239" s="47">
        <v>1</v>
      </c>
      <c r="O239" s="46">
        <v>0</v>
      </c>
      <c r="P239" s="46">
        <v>0</v>
      </c>
      <c r="Q239" s="46">
        <v>2</v>
      </c>
      <c r="R239" s="46">
        <v>77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1139</v>
      </c>
      <c r="G240" s="46">
        <v>113</v>
      </c>
      <c r="H240" s="46">
        <v>0</v>
      </c>
      <c r="I240" s="46">
        <v>1252</v>
      </c>
      <c r="J240" s="46">
        <v>84</v>
      </c>
      <c r="K240" s="46">
        <v>1</v>
      </c>
      <c r="L240" s="46">
        <v>0</v>
      </c>
      <c r="M240" s="47">
        <v>0.92625109745390688</v>
      </c>
      <c r="N240" s="47">
        <v>0.9321086261980831</v>
      </c>
      <c r="O240" s="46">
        <v>335</v>
      </c>
      <c r="P240" s="46">
        <v>69</v>
      </c>
      <c r="Q240" s="46">
        <v>0</v>
      </c>
      <c r="R240" s="46">
        <v>36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1476</v>
      </c>
      <c r="G241" s="46">
        <v>0</v>
      </c>
      <c r="H241" s="46">
        <v>0</v>
      </c>
      <c r="I241" s="46">
        <v>1476</v>
      </c>
      <c r="J241" s="46">
        <v>71</v>
      </c>
      <c r="K241" s="46">
        <v>0</v>
      </c>
      <c r="L241" s="46">
        <v>0</v>
      </c>
      <c r="M241" s="47">
        <v>0.95189701897018975</v>
      </c>
      <c r="N241" s="47">
        <v>0.95189701897018975</v>
      </c>
      <c r="O241" s="46">
        <v>513</v>
      </c>
      <c r="P241" s="46">
        <v>0</v>
      </c>
      <c r="Q241" s="46">
        <v>0</v>
      </c>
      <c r="R241" s="46">
        <v>82</v>
      </c>
      <c r="S241" s="46">
        <v>40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1001</v>
      </c>
      <c r="I242" s="46">
        <v>1001</v>
      </c>
      <c r="J242" s="46">
        <v>0</v>
      </c>
      <c r="K242" s="46">
        <v>0</v>
      </c>
      <c r="L242" s="46">
        <v>0</v>
      </c>
      <c r="M242" s="47" t="s">
        <v>45</v>
      </c>
      <c r="N242" s="47">
        <v>1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2342</v>
      </c>
      <c r="G243" s="46">
        <v>0</v>
      </c>
      <c r="H243" s="46">
        <v>0</v>
      </c>
      <c r="I243" s="46">
        <v>2342</v>
      </c>
      <c r="J243" s="46">
        <v>167</v>
      </c>
      <c r="K243" s="46">
        <v>0</v>
      </c>
      <c r="L243" s="46">
        <v>0</v>
      </c>
      <c r="M243" s="47">
        <v>0.92869342442356961</v>
      </c>
      <c r="N243" s="47">
        <v>0.92869342442356961</v>
      </c>
      <c r="O243" s="46">
        <v>709</v>
      </c>
      <c r="P243" s="46">
        <v>0</v>
      </c>
      <c r="Q243" s="46">
        <v>0</v>
      </c>
      <c r="R243" s="46">
        <v>217</v>
      </c>
      <c r="S243" s="46">
        <v>45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1026</v>
      </c>
      <c r="I244" s="46">
        <v>1026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1349</v>
      </c>
      <c r="G245" s="46">
        <v>0</v>
      </c>
      <c r="H245" s="46">
        <v>573</v>
      </c>
      <c r="I245" s="46">
        <v>1922</v>
      </c>
      <c r="J245" s="46">
        <v>145</v>
      </c>
      <c r="K245" s="46">
        <v>0</v>
      </c>
      <c r="L245" s="46">
        <v>0</v>
      </c>
      <c r="M245" s="47">
        <v>0.8925129725722758</v>
      </c>
      <c r="N245" s="47">
        <v>0.9245577523413111</v>
      </c>
      <c r="O245" s="46">
        <v>504</v>
      </c>
      <c r="P245" s="46">
        <v>0</v>
      </c>
      <c r="Q245" s="46">
        <v>0</v>
      </c>
      <c r="R245" s="46">
        <v>155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1822</v>
      </c>
      <c r="G246" s="46">
        <v>0</v>
      </c>
      <c r="H246" s="46">
        <v>304</v>
      </c>
      <c r="I246" s="46">
        <v>2126</v>
      </c>
      <c r="J246" s="46">
        <v>194</v>
      </c>
      <c r="K246" s="46">
        <v>0</v>
      </c>
      <c r="L246" s="46">
        <v>0</v>
      </c>
      <c r="M246" s="47">
        <v>0.89352360043907797</v>
      </c>
      <c r="N246" s="47">
        <v>0.90874882408278457</v>
      </c>
      <c r="O246" s="46">
        <v>548</v>
      </c>
      <c r="P246" s="46">
        <v>0</v>
      </c>
      <c r="Q246" s="46">
        <v>0</v>
      </c>
      <c r="R246" s="46">
        <v>80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404</v>
      </c>
      <c r="I247" s="46">
        <v>404</v>
      </c>
      <c r="J247" s="46">
        <v>0</v>
      </c>
      <c r="K247" s="46">
        <v>0</v>
      </c>
      <c r="L247" s="46">
        <v>1</v>
      </c>
      <c r="M247" s="47" t="s">
        <v>45</v>
      </c>
      <c r="N247" s="47">
        <v>0.99752475247524752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2069</v>
      </c>
      <c r="G248" s="46">
        <v>272</v>
      </c>
      <c r="H248" s="46">
        <v>0</v>
      </c>
      <c r="I248" s="46">
        <v>2341</v>
      </c>
      <c r="J248" s="46">
        <v>236</v>
      </c>
      <c r="K248" s="46">
        <v>0</v>
      </c>
      <c r="L248" s="46">
        <v>0</v>
      </c>
      <c r="M248" s="47">
        <v>0.88593523441275979</v>
      </c>
      <c r="N248" s="47">
        <v>0.89918838103374621</v>
      </c>
      <c r="O248" s="46">
        <v>608</v>
      </c>
      <c r="P248" s="46">
        <v>8</v>
      </c>
      <c r="Q248" s="46">
        <v>0</v>
      </c>
      <c r="R248" s="46">
        <v>582</v>
      </c>
      <c r="S248" s="46">
        <v>30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726</v>
      </c>
      <c r="I249" s="46">
        <v>726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1750</v>
      </c>
      <c r="G250" s="46">
        <v>177</v>
      </c>
      <c r="H250" s="46">
        <v>0</v>
      </c>
      <c r="I250" s="46">
        <v>1927</v>
      </c>
      <c r="J250" s="46">
        <v>249</v>
      </c>
      <c r="K250" s="46">
        <v>0</v>
      </c>
      <c r="L250" s="46">
        <v>0</v>
      </c>
      <c r="M250" s="47">
        <v>0.85771428571428565</v>
      </c>
      <c r="N250" s="47">
        <v>0.87078360145303579</v>
      </c>
      <c r="O250" s="46">
        <v>558</v>
      </c>
      <c r="P250" s="46">
        <v>1</v>
      </c>
      <c r="Q250" s="46">
        <v>0</v>
      </c>
      <c r="R250" s="46">
        <v>87</v>
      </c>
      <c r="S250" s="46">
        <v>78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705</v>
      </c>
      <c r="G251" s="46">
        <v>0</v>
      </c>
      <c r="H251" s="46">
        <v>0</v>
      </c>
      <c r="I251" s="46">
        <v>705</v>
      </c>
      <c r="J251" s="46">
        <v>45</v>
      </c>
      <c r="K251" s="46">
        <v>0</v>
      </c>
      <c r="L251" s="46">
        <v>0</v>
      </c>
      <c r="M251" s="47">
        <v>0.93617021276595747</v>
      </c>
      <c r="N251" s="47">
        <v>0.93617021276595747</v>
      </c>
      <c r="O251" s="46">
        <v>256</v>
      </c>
      <c r="P251" s="46">
        <v>0</v>
      </c>
      <c r="Q251" s="46">
        <v>0</v>
      </c>
      <c r="R251" s="46">
        <v>95</v>
      </c>
      <c r="S251" s="46">
        <v>5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540</v>
      </c>
      <c r="I252" s="46">
        <v>540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0</v>
      </c>
      <c r="R252" s="46">
        <v>6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1648</v>
      </c>
      <c r="G253" s="46">
        <v>0</v>
      </c>
      <c r="H253" s="46">
        <v>199</v>
      </c>
      <c r="I253" s="46">
        <v>1847</v>
      </c>
      <c r="J253" s="46">
        <v>74</v>
      </c>
      <c r="K253" s="46">
        <v>0</v>
      </c>
      <c r="L253" s="46">
        <v>0</v>
      </c>
      <c r="M253" s="47">
        <v>0.95509708737864074</v>
      </c>
      <c r="N253" s="47">
        <v>0.95993502977801837</v>
      </c>
      <c r="O253" s="46">
        <v>413</v>
      </c>
      <c r="P253" s="46">
        <v>0</v>
      </c>
      <c r="Q253" s="46">
        <v>0</v>
      </c>
      <c r="R253" s="46">
        <v>261</v>
      </c>
      <c r="S253" s="46">
        <v>52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691</v>
      </c>
      <c r="G254" s="46">
        <v>0</v>
      </c>
      <c r="H254" s="46">
        <v>508</v>
      </c>
      <c r="I254" s="46">
        <v>1199</v>
      </c>
      <c r="J254" s="46">
        <v>19</v>
      </c>
      <c r="K254" s="46">
        <v>0</v>
      </c>
      <c r="L254" s="46">
        <v>2</v>
      </c>
      <c r="M254" s="47">
        <v>0.97250361794500728</v>
      </c>
      <c r="N254" s="47">
        <v>0.9824854045037531</v>
      </c>
      <c r="O254" s="46">
        <v>151</v>
      </c>
      <c r="P254" s="46">
        <v>0</v>
      </c>
      <c r="Q254" s="46">
        <v>0</v>
      </c>
      <c r="R254" s="46">
        <v>74</v>
      </c>
      <c r="S254" s="46">
        <v>5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1029</v>
      </c>
      <c r="G255" s="46">
        <v>0</v>
      </c>
      <c r="H255" s="46">
        <v>0</v>
      </c>
      <c r="I255" s="46">
        <v>1029</v>
      </c>
      <c r="J255" s="46">
        <v>78</v>
      </c>
      <c r="K255" s="46">
        <v>0</v>
      </c>
      <c r="L255" s="46">
        <v>0</v>
      </c>
      <c r="M255" s="47">
        <v>0.92419825072886297</v>
      </c>
      <c r="N255" s="47">
        <v>0.92419825072886297</v>
      </c>
      <c r="O255" s="46">
        <v>371</v>
      </c>
      <c r="P255" s="46">
        <v>0</v>
      </c>
      <c r="Q255" s="46">
        <v>0</v>
      </c>
      <c r="R255" s="46">
        <v>220</v>
      </c>
      <c r="S255" s="46">
        <v>51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1818</v>
      </c>
      <c r="G256" s="46">
        <v>230</v>
      </c>
      <c r="H256" s="46">
        <v>269</v>
      </c>
      <c r="I256" s="46">
        <v>2317</v>
      </c>
      <c r="J256" s="46">
        <v>235</v>
      </c>
      <c r="K256" s="46">
        <v>0</v>
      </c>
      <c r="L256" s="46">
        <v>0</v>
      </c>
      <c r="M256" s="47">
        <v>0.87073707370737075</v>
      </c>
      <c r="N256" s="47">
        <v>0.89857574449719468</v>
      </c>
      <c r="O256" s="46">
        <v>680</v>
      </c>
      <c r="P256" s="46">
        <v>0</v>
      </c>
      <c r="Q256" s="46">
        <v>0</v>
      </c>
      <c r="R256" s="46">
        <v>403</v>
      </c>
      <c r="S256" s="46">
        <v>103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422</v>
      </c>
      <c r="I257" s="46">
        <v>422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382</v>
      </c>
      <c r="I258" s="46">
        <v>382</v>
      </c>
      <c r="J258" s="46">
        <v>0</v>
      </c>
      <c r="K258" s="46">
        <v>0</v>
      </c>
      <c r="L258" s="46">
        <v>2</v>
      </c>
      <c r="M258" s="47" t="s">
        <v>45</v>
      </c>
      <c r="N258" s="47">
        <v>0.99476439790575921</v>
      </c>
      <c r="O258" s="46">
        <v>0</v>
      </c>
      <c r="P258" s="46">
        <v>0</v>
      </c>
      <c r="Q258" s="46">
        <v>2</v>
      </c>
      <c r="R258" s="46">
        <v>19</v>
      </c>
      <c r="S258" s="46">
        <v>2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719</v>
      </c>
      <c r="I259" s="46">
        <v>719</v>
      </c>
      <c r="J259" s="46">
        <v>0</v>
      </c>
      <c r="K259" s="46">
        <v>0</v>
      </c>
      <c r="L259" s="46">
        <v>0</v>
      </c>
      <c r="M259" s="47" t="s">
        <v>45</v>
      </c>
      <c r="N259" s="47">
        <v>1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1117</v>
      </c>
      <c r="G260" s="46">
        <v>236</v>
      </c>
      <c r="H260" s="46">
        <v>0</v>
      </c>
      <c r="I260" s="46">
        <v>1353</v>
      </c>
      <c r="J260" s="46">
        <v>137</v>
      </c>
      <c r="K260" s="46">
        <v>0</v>
      </c>
      <c r="L260" s="46">
        <v>0</v>
      </c>
      <c r="M260" s="47">
        <v>0.87735004476275735</v>
      </c>
      <c r="N260" s="47">
        <v>0.8987435328898743</v>
      </c>
      <c r="O260" s="46">
        <v>325</v>
      </c>
      <c r="P260" s="46">
        <v>3</v>
      </c>
      <c r="Q260" s="46">
        <v>0</v>
      </c>
      <c r="R260" s="46">
        <v>229</v>
      </c>
      <c r="S260" s="46">
        <v>42</v>
      </c>
      <c r="T260" s="46">
        <v>2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1737</v>
      </c>
      <c r="G261" s="46">
        <v>334</v>
      </c>
      <c r="H261" s="46">
        <v>636</v>
      </c>
      <c r="I261" s="46">
        <v>2707</v>
      </c>
      <c r="J261" s="46">
        <v>247</v>
      </c>
      <c r="K261" s="46">
        <v>0</v>
      </c>
      <c r="L261" s="46">
        <v>0</v>
      </c>
      <c r="M261" s="47">
        <v>0.85780080598733455</v>
      </c>
      <c r="N261" s="47">
        <v>0.90875507942371625</v>
      </c>
      <c r="O261" s="46">
        <v>461</v>
      </c>
      <c r="P261" s="46">
        <v>4</v>
      </c>
      <c r="Q261" s="46">
        <v>3</v>
      </c>
      <c r="R261" s="46">
        <v>441</v>
      </c>
      <c r="S261" s="46">
        <v>86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987</v>
      </c>
      <c r="G262" s="46">
        <v>0</v>
      </c>
      <c r="H262" s="46">
        <v>0</v>
      </c>
      <c r="I262" s="46">
        <v>987</v>
      </c>
      <c r="J262" s="46">
        <v>91</v>
      </c>
      <c r="K262" s="46">
        <v>0</v>
      </c>
      <c r="L262" s="46">
        <v>0</v>
      </c>
      <c r="M262" s="47">
        <v>0.90780141843971629</v>
      </c>
      <c r="N262" s="47">
        <v>0.90780141843971629</v>
      </c>
      <c r="O262" s="46">
        <v>247</v>
      </c>
      <c r="P262" s="46">
        <v>0</v>
      </c>
      <c r="Q262" s="46">
        <v>0</v>
      </c>
      <c r="R262" s="46">
        <v>182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2367</v>
      </c>
      <c r="G263" s="46">
        <v>0</v>
      </c>
      <c r="H263" s="46">
        <v>0</v>
      </c>
      <c r="I263" s="46">
        <v>2367</v>
      </c>
      <c r="J263" s="46">
        <v>91</v>
      </c>
      <c r="K263" s="46">
        <v>0</v>
      </c>
      <c r="L263" s="46">
        <v>0</v>
      </c>
      <c r="M263" s="47">
        <v>0.96155471060414022</v>
      </c>
      <c r="N263" s="47">
        <v>0.96155471060414022</v>
      </c>
      <c r="O263" s="46">
        <v>622</v>
      </c>
      <c r="P263" s="46">
        <v>0</v>
      </c>
      <c r="Q263" s="46">
        <v>0</v>
      </c>
      <c r="R263" s="46">
        <v>277</v>
      </c>
      <c r="S263" s="46">
        <v>13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2550</v>
      </c>
      <c r="G264" s="46">
        <v>0</v>
      </c>
      <c r="H264" s="46">
        <v>0</v>
      </c>
      <c r="I264" s="46">
        <v>2550</v>
      </c>
      <c r="J264" s="46">
        <v>79</v>
      </c>
      <c r="K264" s="46">
        <v>0</v>
      </c>
      <c r="L264" s="46">
        <v>0</v>
      </c>
      <c r="M264" s="47">
        <v>0.96901960784313723</v>
      </c>
      <c r="N264" s="47">
        <v>0.96901960784313723</v>
      </c>
      <c r="O264" s="46">
        <v>564</v>
      </c>
      <c r="P264" s="46">
        <v>0</v>
      </c>
      <c r="Q264" s="46">
        <v>0</v>
      </c>
      <c r="R264" s="46">
        <v>291</v>
      </c>
      <c r="S264" s="46">
        <v>26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441</v>
      </c>
      <c r="I265" s="46">
        <v>441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3669</v>
      </c>
      <c r="G266" s="46">
        <v>0</v>
      </c>
      <c r="H266" s="46">
        <v>364</v>
      </c>
      <c r="I266" s="46">
        <v>4033</v>
      </c>
      <c r="J266" s="46">
        <v>241</v>
      </c>
      <c r="K266" s="46">
        <v>0</v>
      </c>
      <c r="L266" s="46">
        <v>0</v>
      </c>
      <c r="M266" s="47">
        <v>0.93431452711910601</v>
      </c>
      <c r="N266" s="47">
        <v>0.9402429952888669</v>
      </c>
      <c r="O266" s="46">
        <v>1499</v>
      </c>
      <c r="P266" s="46">
        <v>0</v>
      </c>
      <c r="Q266" s="46">
        <v>0</v>
      </c>
      <c r="R266" s="46">
        <v>307</v>
      </c>
      <c r="S266" s="46">
        <v>62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752</v>
      </c>
      <c r="I267" s="46">
        <v>752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3835</v>
      </c>
      <c r="G268" s="46">
        <v>0</v>
      </c>
      <c r="H268" s="46">
        <v>0</v>
      </c>
      <c r="I268" s="46">
        <v>3835</v>
      </c>
      <c r="J268" s="46">
        <v>344</v>
      </c>
      <c r="K268" s="46">
        <v>0</v>
      </c>
      <c r="L268" s="46">
        <v>0</v>
      </c>
      <c r="M268" s="47">
        <v>0.91029986962190357</v>
      </c>
      <c r="N268" s="47">
        <v>0.91029986962190357</v>
      </c>
      <c r="O268" s="46">
        <v>1033</v>
      </c>
      <c r="P268" s="46">
        <v>0</v>
      </c>
      <c r="Q268" s="46">
        <v>0</v>
      </c>
      <c r="R268" s="46">
        <v>227</v>
      </c>
      <c r="S268" s="46">
        <v>203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33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activeCell="E44" sqref="E44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579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250926</v>
      </c>
      <c r="G17" s="37">
        <v>11853</v>
      </c>
      <c r="H17" s="37">
        <v>120789</v>
      </c>
      <c r="I17" s="37">
        <v>383568</v>
      </c>
      <c r="J17" s="37">
        <v>20879</v>
      </c>
      <c r="K17" s="37">
        <v>34</v>
      </c>
      <c r="L17" s="37">
        <v>174</v>
      </c>
      <c r="M17" s="38">
        <v>0.9167922016849589</v>
      </c>
      <c r="N17" s="39">
        <v>0.94502408960080087</v>
      </c>
      <c r="O17" s="37">
        <v>73105</v>
      </c>
      <c r="P17" s="37">
        <v>268</v>
      </c>
      <c r="Q17" s="37">
        <v>517</v>
      </c>
      <c r="R17" s="37">
        <v>27922</v>
      </c>
      <c r="S17" s="37">
        <v>5205</v>
      </c>
      <c r="T17" s="37">
        <v>22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25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1206</v>
      </c>
      <c r="I20" s="46">
        <v>1206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1155</v>
      </c>
      <c r="G21" s="46">
        <v>0</v>
      </c>
      <c r="H21" s="46">
        <v>0</v>
      </c>
      <c r="I21" s="46">
        <v>1155</v>
      </c>
      <c r="J21" s="46">
        <v>24</v>
      </c>
      <c r="K21" s="46">
        <v>0</v>
      </c>
      <c r="L21" s="46">
        <v>0</v>
      </c>
      <c r="M21" s="47">
        <v>0.97922077922077921</v>
      </c>
      <c r="N21" s="47">
        <v>0.97922077922077921</v>
      </c>
      <c r="O21" s="46">
        <v>280</v>
      </c>
      <c r="P21" s="46">
        <v>0</v>
      </c>
      <c r="Q21" s="46">
        <v>0</v>
      </c>
      <c r="R21" s="46">
        <v>26</v>
      </c>
      <c r="S21" s="46">
        <v>11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975</v>
      </c>
      <c r="G22" s="46">
        <v>0</v>
      </c>
      <c r="H22" s="46">
        <v>138</v>
      </c>
      <c r="I22" s="46">
        <v>1113</v>
      </c>
      <c r="J22" s="46">
        <v>132</v>
      </c>
      <c r="K22" s="46">
        <v>0</v>
      </c>
      <c r="L22" s="46">
        <v>0</v>
      </c>
      <c r="M22" s="47">
        <v>0.86461538461538456</v>
      </c>
      <c r="N22" s="47">
        <v>0.8814016172506739</v>
      </c>
      <c r="O22" s="46">
        <v>305</v>
      </c>
      <c r="P22" s="46">
        <v>0</v>
      </c>
      <c r="Q22" s="46">
        <v>0</v>
      </c>
      <c r="R22" s="46">
        <v>92</v>
      </c>
      <c r="S22" s="46">
        <v>19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2384</v>
      </c>
      <c r="G23" s="46">
        <v>369</v>
      </c>
      <c r="H23" s="46">
        <v>420</v>
      </c>
      <c r="I23" s="46">
        <v>3173</v>
      </c>
      <c r="J23" s="46">
        <v>182</v>
      </c>
      <c r="K23" s="46">
        <v>0</v>
      </c>
      <c r="L23" s="46">
        <v>0</v>
      </c>
      <c r="M23" s="47">
        <v>0.92365771812080533</v>
      </c>
      <c r="N23" s="47">
        <v>0.94264103372202968</v>
      </c>
      <c r="O23" s="46">
        <v>948</v>
      </c>
      <c r="P23" s="46">
        <v>15</v>
      </c>
      <c r="Q23" s="46">
        <v>2</v>
      </c>
      <c r="R23" s="46">
        <v>81</v>
      </c>
      <c r="S23" s="46">
        <v>61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2141</v>
      </c>
      <c r="G24" s="46">
        <v>0</v>
      </c>
      <c r="H24" s="46">
        <v>469</v>
      </c>
      <c r="I24" s="46">
        <v>2610</v>
      </c>
      <c r="J24" s="46">
        <v>164</v>
      </c>
      <c r="K24" s="46">
        <v>0</v>
      </c>
      <c r="L24" s="46">
        <v>0</v>
      </c>
      <c r="M24" s="47">
        <v>0.92340028024287713</v>
      </c>
      <c r="N24" s="47">
        <v>0.93716475095785445</v>
      </c>
      <c r="O24" s="46">
        <v>683</v>
      </c>
      <c r="P24" s="46">
        <v>0</v>
      </c>
      <c r="Q24" s="46">
        <v>0</v>
      </c>
      <c r="R24" s="46">
        <v>234</v>
      </c>
      <c r="S24" s="46">
        <v>58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151</v>
      </c>
      <c r="H25" s="46">
        <v>452</v>
      </c>
      <c r="I25" s="46">
        <v>603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932</v>
      </c>
      <c r="G26" s="46">
        <v>0</v>
      </c>
      <c r="H26" s="46">
        <v>0</v>
      </c>
      <c r="I26" s="46">
        <v>932</v>
      </c>
      <c r="J26" s="46">
        <v>85</v>
      </c>
      <c r="K26" s="46">
        <v>0</v>
      </c>
      <c r="L26" s="46">
        <v>0</v>
      </c>
      <c r="M26" s="47">
        <v>0.90879828326180256</v>
      </c>
      <c r="N26" s="47">
        <v>0.90879828326180256</v>
      </c>
      <c r="O26" s="46">
        <v>234</v>
      </c>
      <c r="P26" s="46">
        <v>0</v>
      </c>
      <c r="Q26" s="46">
        <v>0</v>
      </c>
      <c r="R26" s="46">
        <v>107</v>
      </c>
      <c r="S26" s="46">
        <v>77</v>
      </c>
      <c r="T26" s="46">
        <v>0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538</v>
      </c>
      <c r="I27" s="46">
        <v>538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233</v>
      </c>
      <c r="I28" s="46">
        <v>233</v>
      </c>
      <c r="J28" s="46">
        <v>0</v>
      </c>
      <c r="K28" s="46">
        <v>0</v>
      </c>
      <c r="L28" s="46">
        <v>2</v>
      </c>
      <c r="M28" s="47" t="s">
        <v>45</v>
      </c>
      <c r="N28" s="47">
        <v>0.99141630901287559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632</v>
      </c>
      <c r="I29" s="46">
        <v>632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1070</v>
      </c>
      <c r="I30" s="46">
        <v>1070</v>
      </c>
      <c r="J30" s="46">
        <v>0</v>
      </c>
      <c r="K30" s="46">
        <v>0</v>
      </c>
      <c r="L30" s="46">
        <v>2</v>
      </c>
      <c r="M30" s="47" t="s">
        <v>45</v>
      </c>
      <c r="N30" s="47">
        <v>0.9981308411214953</v>
      </c>
      <c r="O30" s="46">
        <v>0</v>
      </c>
      <c r="P30" s="46">
        <v>0</v>
      </c>
      <c r="Q30" s="46">
        <v>1</v>
      </c>
      <c r="R30" s="46">
        <v>33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2251</v>
      </c>
      <c r="G31" s="46">
        <v>0</v>
      </c>
      <c r="H31" s="46">
        <v>0</v>
      </c>
      <c r="I31" s="46">
        <v>2251</v>
      </c>
      <c r="J31" s="46">
        <v>198</v>
      </c>
      <c r="K31" s="46">
        <v>0</v>
      </c>
      <c r="L31" s="46">
        <v>0</v>
      </c>
      <c r="M31" s="47">
        <v>0.91203909373611725</v>
      </c>
      <c r="N31" s="47">
        <v>0.91203909373611725</v>
      </c>
      <c r="O31" s="46">
        <v>735</v>
      </c>
      <c r="P31" s="46">
        <v>0</v>
      </c>
      <c r="Q31" s="46">
        <v>0</v>
      </c>
      <c r="R31" s="46">
        <v>141</v>
      </c>
      <c r="S31" s="46">
        <v>38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1335</v>
      </c>
      <c r="G32" s="46">
        <v>0</v>
      </c>
      <c r="H32" s="46">
        <v>683</v>
      </c>
      <c r="I32" s="46">
        <v>2018</v>
      </c>
      <c r="J32" s="46">
        <v>174</v>
      </c>
      <c r="K32" s="46">
        <v>0</v>
      </c>
      <c r="L32" s="46">
        <v>0</v>
      </c>
      <c r="M32" s="47">
        <v>0.86966292134831458</v>
      </c>
      <c r="N32" s="47">
        <v>0.91377601585728441</v>
      </c>
      <c r="O32" s="46">
        <v>376</v>
      </c>
      <c r="P32" s="46">
        <v>0</v>
      </c>
      <c r="Q32" s="46">
        <v>0</v>
      </c>
      <c r="R32" s="46">
        <v>235</v>
      </c>
      <c r="S32" s="46">
        <v>57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1272</v>
      </c>
      <c r="G33" s="46">
        <v>0</v>
      </c>
      <c r="H33" s="46">
        <v>0</v>
      </c>
      <c r="I33" s="46">
        <v>1272</v>
      </c>
      <c r="J33" s="46">
        <v>130</v>
      </c>
      <c r="K33" s="46">
        <v>0</v>
      </c>
      <c r="L33" s="46">
        <v>0</v>
      </c>
      <c r="M33" s="47">
        <v>0.89779874213836475</v>
      </c>
      <c r="N33" s="47">
        <v>0.89779874213836475</v>
      </c>
      <c r="O33" s="46">
        <v>480</v>
      </c>
      <c r="P33" s="46">
        <v>0</v>
      </c>
      <c r="Q33" s="46">
        <v>0</v>
      </c>
      <c r="R33" s="46">
        <v>190</v>
      </c>
      <c r="S33" s="46">
        <v>75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695</v>
      </c>
      <c r="G34" s="46">
        <v>0</v>
      </c>
      <c r="H34" s="46">
        <v>0</v>
      </c>
      <c r="I34" s="46">
        <v>695</v>
      </c>
      <c r="J34" s="46">
        <v>43</v>
      </c>
      <c r="K34" s="46">
        <v>0</v>
      </c>
      <c r="L34" s="46">
        <v>0</v>
      </c>
      <c r="M34" s="47">
        <v>0.93812949640287768</v>
      </c>
      <c r="N34" s="47">
        <v>0.93812949640287768</v>
      </c>
      <c r="O34" s="46">
        <v>223</v>
      </c>
      <c r="P34" s="46">
        <v>0</v>
      </c>
      <c r="Q34" s="46">
        <v>0</v>
      </c>
      <c r="R34" s="46">
        <v>154</v>
      </c>
      <c r="S34" s="46">
        <v>7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123</v>
      </c>
      <c r="I35" s="46">
        <v>123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2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1341</v>
      </c>
      <c r="I36" s="46">
        <v>1341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183</v>
      </c>
      <c r="I37" s="46">
        <v>183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790</v>
      </c>
      <c r="G38" s="46">
        <v>0</v>
      </c>
      <c r="H38" s="46">
        <v>0</v>
      </c>
      <c r="I38" s="46">
        <v>790</v>
      </c>
      <c r="J38" s="46">
        <v>8</v>
      </c>
      <c r="K38" s="46">
        <v>0</v>
      </c>
      <c r="L38" s="46">
        <v>0</v>
      </c>
      <c r="M38" s="47">
        <v>0.98987341772151893</v>
      </c>
      <c r="N38" s="47">
        <v>0.98987341772151893</v>
      </c>
      <c r="O38" s="46">
        <v>222</v>
      </c>
      <c r="P38" s="46">
        <v>0</v>
      </c>
      <c r="Q38" s="46">
        <v>0</v>
      </c>
      <c r="R38" s="46">
        <v>22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199</v>
      </c>
      <c r="H39" s="46">
        <v>0</v>
      </c>
      <c r="I39" s="46">
        <v>199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680</v>
      </c>
      <c r="I40" s="46">
        <v>680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28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860</v>
      </c>
      <c r="I42" s="46">
        <v>860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455</v>
      </c>
      <c r="I43" s="46">
        <v>455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4251</v>
      </c>
      <c r="G44" s="46">
        <v>0</v>
      </c>
      <c r="H44" s="46">
        <v>0</v>
      </c>
      <c r="I44" s="46">
        <v>4251</v>
      </c>
      <c r="J44" s="46">
        <v>304</v>
      </c>
      <c r="K44" s="46">
        <v>0</v>
      </c>
      <c r="L44" s="46">
        <v>0</v>
      </c>
      <c r="M44" s="47">
        <v>0.92848741472594687</v>
      </c>
      <c r="N44" s="47">
        <v>0.92848741472594687</v>
      </c>
      <c r="O44" s="46">
        <v>1543</v>
      </c>
      <c r="P44" s="46">
        <v>0</v>
      </c>
      <c r="Q44" s="46">
        <v>0</v>
      </c>
      <c r="R44" s="46">
        <v>147</v>
      </c>
      <c r="S44" s="46">
        <v>108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2767</v>
      </c>
      <c r="G45" s="46">
        <v>419</v>
      </c>
      <c r="H45" s="46">
        <v>1259</v>
      </c>
      <c r="I45" s="46">
        <v>4445</v>
      </c>
      <c r="J45" s="46">
        <v>184</v>
      </c>
      <c r="K45" s="46">
        <v>6</v>
      </c>
      <c r="L45" s="46">
        <v>0</v>
      </c>
      <c r="M45" s="47">
        <v>0.93350198771232384</v>
      </c>
      <c r="N45" s="47">
        <v>0.95725534308211468</v>
      </c>
      <c r="O45" s="46">
        <v>757</v>
      </c>
      <c r="P45" s="46">
        <v>7</v>
      </c>
      <c r="Q45" s="46">
        <v>0</v>
      </c>
      <c r="R45" s="46">
        <v>227</v>
      </c>
      <c r="S45" s="46">
        <v>0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484</v>
      </c>
      <c r="I46" s="46">
        <v>484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1234</v>
      </c>
      <c r="I47" s="46">
        <v>1234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886</v>
      </c>
      <c r="I48" s="46">
        <v>886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971</v>
      </c>
      <c r="I49" s="46">
        <v>971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1699</v>
      </c>
      <c r="G50" s="46">
        <v>0</v>
      </c>
      <c r="H50" s="46">
        <v>0</v>
      </c>
      <c r="I50" s="46">
        <v>1699</v>
      </c>
      <c r="J50" s="46">
        <v>118</v>
      </c>
      <c r="K50" s="46">
        <v>0</v>
      </c>
      <c r="L50" s="46">
        <v>0</v>
      </c>
      <c r="M50" s="47">
        <v>0.93054738081224253</v>
      </c>
      <c r="N50" s="47">
        <v>0.93054738081224253</v>
      </c>
      <c r="O50" s="46">
        <v>546</v>
      </c>
      <c r="P50" s="46">
        <v>0</v>
      </c>
      <c r="Q50" s="46">
        <v>0</v>
      </c>
      <c r="R50" s="46">
        <v>152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1957</v>
      </c>
      <c r="G51" s="46">
        <v>0</v>
      </c>
      <c r="H51" s="46">
        <v>661</v>
      </c>
      <c r="I51" s="46">
        <v>2618</v>
      </c>
      <c r="J51" s="46">
        <v>176</v>
      </c>
      <c r="K51" s="46">
        <v>0</v>
      </c>
      <c r="L51" s="46">
        <v>0</v>
      </c>
      <c r="M51" s="47">
        <v>0.91006642820643846</v>
      </c>
      <c r="N51" s="47">
        <v>0.9327731092436975</v>
      </c>
      <c r="O51" s="46">
        <v>405</v>
      </c>
      <c r="P51" s="46">
        <v>0</v>
      </c>
      <c r="Q51" s="46">
        <v>0</v>
      </c>
      <c r="R51" s="46">
        <v>404</v>
      </c>
      <c r="S51" s="46">
        <v>32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1770</v>
      </c>
      <c r="G52" s="46">
        <v>0</v>
      </c>
      <c r="H52" s="46">
        <v>0</v>
      </c>
      <c r="I52" s="46">
        <v>1770</v>
      </c>
      <c r="J52" s="46">
        <v>75</v>
      </c>
      <c r="K52" s="46">
        <v>0</v>
      </c>
      <c r="L52" s="46">
        <v>0</v>
      </c>
      <c r="M52" s="47">
        <v>0.9576271186440678</v>
      </c>
      <c r="N52" s="47">
        <v>0.9576271186440678</v>
      </c>
      <c r="O52" s="46">
        <v>583</v>
      </c>
      <c r="P52" s="46">
        <v>0</v>
      </c>
      <c r="Q52" s="46">
        <v>0</v>
      </c>
      <c r="R52" s="46">
        <v>267</v>
      </c>
      <c r="S52" s="46">
        <v>11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1690</v>
      </c>
      <c r="G53" s="46">
        <v>0</v>
      </c>
      <c r="H53" s="46">
        <v>251</v>
      </c>
      <c r="I53" s="46">
        <v>1941</v>
      </c>
      <c r="J53" s="46">
        <v>137</v>
      </c>
      <c r="K53" s="46">
        <v>0</v>
      </c>
      <c r="L53" s="46">
        <v>0</v>
      </c>
      <c r="M53" s="47">
        <v>0.91893491124260351</v>
      </c>
      <c r="N53" s="47">
        <v>0.92941782586295729</v>
      </c>
      <c r="O53" s="46">
        <v>412</v>
      </c>
      <c r="P53" s="46">
        <v>0</v>
      </c>
      <c r="Q53" s="46">
        <v>0</v>
      </c>
      <c r="R53" s="46">
        <v>114</v>
      </c>
      <c r="S53" s="46">
        <v>46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1078</v>
      </c>
      <c r="I54" s="46">
        <v>1078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1091</v>
      </c>
      <c r="I55" s="46">
        <v>1091</v>
      </c>
      <c r="J55" s="46">
        <v>0</v>
      </c>
      <c r="K55" s="46">
        <v>0</v>
      </c>
      <c r="L55" s="46">
        <v>9</v>
      </c>
      <c r="M55" s="47" t="s">
        <v>45</v>
      </c>
      <c r="N55" s="47">
        <v>0.99175068744271311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1217</v>
      </c>
      <c r="G56" s="46">
        <v>0</v>
      </c>
      <c r="H56" s="46">
        <v>580</v>
      </c>
      <c r="I56" s="46">
        <v>1797</v>
      </c>
      <c r="J56" s="46">
        <v>185</v>
      </c>
      <c r="K56" s="46">
        <v>0</v>
      </c>
      <c r="L56" s="46">
        <v>0</v>
      </c>
      <c r="M56" s="47">
        <v>0.84798685291700904</v>
      </c>
      <c r="N56" s="47">
        <v>0.8970506399554814</v>
      </c>
      <c r="O56" s="46">
        <v>474</v>
      </c>
      <c r="P56" s="46">
        <v>0</v>
      </c>
      <c r="Q56" s="46">
        <v>9</v>
      </c>
      <c r="R56" s="46">
        <v>273</v>
      </c>
      <c r="S56" s="46">
        <v>84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106</v>
      </c>
      <c r="I57" s="46">
        <v>106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1184</v>
      </c>
      <c r="I58" s="46">
        <v>1184</v>
      </c>
      <c r="J58" s="46">
        <v>0</v>
      </c>
      <c r="K58" s="46">
        <v>0</v>
      </c>
      <c r="L58" s="46">
        <v>4</v>
      </c>
      <c r="M58" s="47" t="s">
        <v>45</v>
      </c>
      <c r="N58" s="47">
        <v>0.9966216216216216</v>
      </c>
      <c r="O58" s="46">
        <v>0</v>
      </c>
      <c r="P58" s="46">
        <v>0</v>
      </c>
      <c r="Q58" s="46">
        <v>0</v>
      </c>
      <c r="R58" s="46">
        <v>13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971</v>
      </c>
      <c r="G59" s="46">
        <v>0</v>
      </c>
      <c r="H59" s="46">
        <v>0</v>
      </c>
      <c r="I59" s="46">
        <v>971</v>
      </c>
      <c r="J59" s="46">
        <v>40</v>
      </c>
      <c r="K59" s="46">
        <v>0</v>
      </c>
      <c r="L59" s="46">
        <v>0</v>
      </c>
      <c r="M59" s="47">
        <v>0.9588053553038105</v>
      </c>
      <c r="N59" s="47">
        <v>0.9588053553038105</v>
      </c>
      <c r="O59" s="46">
        <v>253</v>
      </c>
      <c r="P59" s="46">
        <v>0</v>
      </c>
      <c r="Q59" s="46">
        <v>0</v>
      </c>
      <c r="R59" s="46">
        <v>235</v>
      </c>
      <c r="S59" s="46">
        <v>0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1674</v>
      </c>
      <c r="G60" s="46">
        <v>362</v>
      </c>
      <c r="H60" s="46">
        <v>0</v>
      </c>
      <c r="I60" s="46">
        <v>2036</v>
      </c>
      <c r="J60" s="46">
        <v>151</v>
      </c>
      <c r="K60" s="46">
        <v>2</v>
      </c>
      <c r="L60" s="46">
        <v>0</v>
      </c>
      <c r="M60" s="47">
        <v>0.90979689366786143</v>
      </c>
      <c r="N60" s="47">
        <v>0.924852652259332</v>
      </c>
      <c r="O60" s="46">
        <v>526</v>
      </c>
      <c r="P60" s="46">
        <v>2</v>
      </c>
      <c r="Q60" s="46">
        <v>0</v>
      </c>
      <c r="R60" s="46">
        <v>123</v>
      </c>
      <c r="S60" s="46">
        <v>104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846</v>
      </c>
      <c r="G61" s="46">
        <v>0</v>
      </c>
      <c r="H61" s="46">
        <v>102</v>
      </c>
      <c r="I61" s="46">
        <v>948</v>
      </c>
      <c r="J61" s="46">
        <v>19</v>
      </c>
      <c r="K61" s="46">
        <v>0</v>
      </c>
      <c r="L61" s="46">
        <v>0</v>
      </c>
      <c r="M61" s="47">
        <v>0.97754137115839246</v>
      </c>
      <c r="N61" s="47">
        <v>0.97995780590717296</v>
      </c>
      <c r="O61" s="46">
        <v>285</v>
      </c>
      <c r="P61" s="46">
        <v>0</v>
      </c>
      <c r="Q61" s="46">
        <v>0</v>
      </c>
      <c r="R61" s="46">
        <v>39</v>
      </c>
      <c r="S61" s="46">
        <v>5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752</v>
      </c>
      <c r="G62" s="46">
        <v>0</v>
      </c>
      <c r="H62" s="46">
        <v>0</v>
      </c>
      <c r="I62" s="46">
        <v>752</v>
      </c>
      <c r="J62" s="46">
        <v>37</v>
      </c>
      <c r="K62" s="46">
        <v>0</v>
      </c>
      <c r="L62" s="46">
        <v>0</v>
      </c>
      <c r="M62" s="47">
        <v>0.95079787234042556</v>
      </c>
      <c r="N62" s="47">
        <v>0.95079787234042556</v>
      </c>
      <c r="O62" s="46">
        <v>272</v>
      </c>
      <c r="P62" s="46">
        <v>0</v>
      </c>
      <c r="Q62" s="46">
        <v>0</v>
      </c>
      <c r="R62" s="46">
        <v>25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779</v>
      </c>
      <c r="I63" s="46">
        <v>779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1126</v>
      </c>
      <c r="G64" s="46">
        <v>0</v>
      </c>
      <c r="H64" s="46">
        <v>249</v>
      </c>
      <c r="I64" s="46">
        <v>1375</v>
      </c>
      <c r="J64" s="46">
        <v>89</v>
      </c>
      <c r="K64" s="46">
        <v>0</v>
      </c>
      <c r="L64" s="46">
        <v>0</v>
      </c>
      <c r="M64" s="47">
        <v>0.92095914742451157</v>
      </c>
      <c r="N64" s="47">
        <v>0.93527272727272726</v>
      </c>
      <c r="O64" s="46">
        <v>361</v>
      </c>
      <c r="P64" s="46">
        <v>0</v>
      </c>
      <c r="Q64" s="46">
        <v>0</v>
      </c>
      <c r="R64" s="46">
        <v>104</v>
      </c>
      <c r="S64" s="46">
        <v>34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802</v>
      </c>
      <c r="G65" s="46">
        <v>0</v>
      </c>
      <c r="H65" s="46">
        <v>79</v>
      </c>
      <c r="I65" s="46">
        <v>881</v>
      </c>
      <c r="J65" s="46">
        <v>40</v>
      </c>
      <c r="K65" s="46">
        <v>0</v>
      </c>
      <c r="L65" s="46">
        <v>0</v>
      </c>
      <c r="M65" s="47">
        <v>0.95012468827930174</v>
      </c>
      <c r="N65" s="47">
        <v>0.95459704880817253</v>
      </c>
      <c r="O65" s="46">
        <v>225</v>
      </c>
      <c r="P65" s="46">
        <v>0</v>
      </c>
      <c r="Q65" s="46">
        <v>0</v>
      </c>
      <c r="R65" s="46">
        <v>70</v>
      </c>
      <c r="S65" s="46">
        <v>8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1051</v>
      </c>
      <c r="G66" s="46">
        <v>0</v>
      </c>
      <c r="H66" s="46">
        <v>380</v>
      </c>
      <c r="I66" s="46">
        <v>1431</v>
      </c>
      <c r="J66" s="46">
        <v>112</v>
      </c>
      <c r="K66" s="46">
        <v>0</v>
      </c>
      <c r="L66" s="46">
        <v>0</v>
      </c>
      <c r="M66" s="47">
        <v>0.89343482397716456</v>
      </c>
      <c r="N66" s="47">
        <v>0.92173305380852555</v>
      </c>
      <c r="O66" s="46">
        <v>232</v>
      </c>
      <c r="P66" s="46">
        <v>0</v>
      </c>
      <c r="Q66" s="46">
        <v>0</v>
      </c>
      <c r="R66" s="46">
        <v>181</v>
      </c>
      <c r="S66" s="46">
        <v>13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1487</v>
      </c>
      <c r="G67" s="46">
        <v>0</v>
      </c>
      <c r="H67" s="46">
        <v>262</v>
      </c>
      <c r="I67" s="46">
        <v>1749</v>
      </c>
      <c r="J67" s="46">
        <v>168</v>
      </c>
      <c r="K67" s="46">
        <v>0</v>
      </c>
      <c r="L67" s="46">
        <v>0</v>
      </c>
      <c r="M67" s="47">
        <v>0.88702084734364495</v>
      </c>
      <c r="N67" s="47">
        <v>0.90394511149228129</v>
      </c>
      <c r="O67" s="46">
        <v>437</v>
      </c>
      <c r="P67" s="46">
        <v>0</v>
      </c>
      <c r="Q67" s="46">
        <v>1</v>
      </c>
      <c r="R67" s="46">
        <v>219</v>
      </c>
      <c r="S67" s="46">
        <v>56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948</v>
      </c>
      <c r="I68" s="46">
        <v>948</v>
      </c>
      <c r="J68" s="46">
        <v>0</v>
      </c>
      <c r="K68" s="46">
        <v>0</v>
      </c>
      <c r="L68" s="46">
        <v>2</v>
      </c>
      <c r="M68" s="47" t="s">
        <v>45</v>
      </c>
      <c r="N68" s="47">
        <v>0.99789029535864981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1605</v>
      </c>
      <c r="G69" s="46">
        <v>0</v>
      </c>
      <c r="H69" s="46">
        <v>524</v>
      </c>
      <c r="I69" s="46">
        <v>2129</v>
      </c>
      <c r="J69" s="46">
        <v>128</v>
      </c>
      <c r="K69" s="46">
        <v>0</v>
      </c>
      <c r="L69" s="46">
        <v>1</v>
      </c>
      <c r="M69" s="47">
        <v>0.92024922118380059</v>
      </c>
      <c r="N69" s="47">
        <v>0.93940817285110378</v>
      </c>
      <c r="O69" s="46">
        <v>594</v>
      </c>
      <c r="P69" s="46">
        <v>0</v>
      </c>
      <c r="Q69" s="46">
        <v>0</v>
      </c>
      <c r="R69" s="46">
        <v>304</v>
      </c>
      <c r="S69" s="46">
        <v>58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1375</v>
      </c>
      <c r="G70" s="46">
        <v>561</v>
      </c>
      <c r="H70" s="46">
        <v>257</v>
      </c>
      <c r="I70" s="46">
        <v>2193</v>
      </c>
      <c r="J70" s="46">
        <v>108</v>
      </c>
      <c r="K70" s="46">
        <v>0</v>
      </c>
      <c r="L70" s="46">
        <v>10</v>
      </c>
      <c r="M70" s="47">
        <v>0.92145454545454542</v>
      </c>
      <c r="N70" s="47">
        <v>0.94619243046055634</v>
      </c>
      <c r="O70" s="46">
        <v>523</v>
      </c>
      <c r="P70" s="46">
        <v>4</v>
      </c>
      <c r="Q70" s="46">
        <v>0</v>
      </c>
      <c r="R70" s="46">
        <v>171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852</v>
      </c>
      <c r="I71" s="46">
        <v>852</v>
      </c>
      <c r="J71" s="46">
        <v>0</v>
      </c>
      <c r="K71" s="46">
        <v>0</v>
      </c>
      <c r="L71" s="46">
        <v>9</v>
      </c>
      <c r="M71" s="47" t="s">
        <v>45</v>
      </c>
      <c r="N71" s="47">
        <v>0.98943661971830987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537</v>
      </c>
      <c r="I72" s="46">
        <v>537</v>
      </c>
      <c r="J72" s="46">
        <v>0</v>
      </c>
      <c r="K72" s="46">
        <v>0</v>
      </c>
      <c r="L72" s="46">
        <v>0</v>
      </c>
      <c r="M72" s="47" t="s">
        <v>45</v>
      </c>
      <c r="N72" s="47">
        <v>1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1227</v>
      </c>
      <c r="G73" s="46">
        <v>0</v>
      </c>
      <c r="H73" s="46">
        <v>0</v>
      </c>
      <c r="I73" s="46">
        <v>1227</v>
      </c>
      <c r="J73" s="46">
        <v>72</v>
      </c>
      <c r="K73" s="46">
        <v>0</v>
      </c>
      <c r="L73" s="46">
        <v>0</v>
      </c>
      <c r="M73" s="47">
        <v>0.94132029339853296</v>
      </c>
      <c r="N73" s="47">
        <v>0.94132029339853296</v>
      </c>
      <c r="O73" s="46">
        <v>335</v>
      </c>
      <c r="P73" s="46">
        <v>0</v>
      </c>
      <c r="Q73" s="46">
        <v>0</v>
      </c>
      <c r="R73" s="46">
        <v>152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1257</v>
      </c>
      <c r="G74" s="46">
        <v>0</v>
      </c>
      <c r="H74" s="46">
        <v>0</v>
      </c>
      <c r="I74" s="46">
        <v>1257</v>
      </c>
      <c r="J74" s="46">
        <v>89</v>
      </c>
      <c r="K74" s="46">
        <v>0</v>
      </c>
      <c r="L74" s="46">
        <v>0</v>
      </c>
      <c r="M74" s="47">
        <v>0.9291964996022275</v>
      </c>
      <c r="N74" s="47">
        <v>0.9291964996022275</v>
      </c>
      <c r="O74" s="46">
        <v>349</v>
      </c>
      <c r="P74" s="46">
        <v>0</v>
      </c>
      <c r="Q74" s="46">
        <v>0</v>
      </c>
      <c r="R74" s="46">
        <v>234</v>
      </c>
      <c r="S74" s="46">
        <v>14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2414</v>
      </c>
      <c r="G75" s="46">
        <v>0</v>
      </c>
      <c r="H75" s="46">
        <v>350</v>
      </c>
      <c r="I75" s="46">
        <v>2764</v>
      </c>
      <c r="J75" s="46">
        <v>50</v>
      </c>
      <c r="K75" s="46">
        <v>0</v>
      </c>
      <c r="L75" s="46">
        <v>0</v>
      </c>
      <c r="M75" s="47">
        <v>0.97928748964374479</v>
      </c>
      <c r="N75" s="47">
        <v>0.98191027496382055</v>
      </c>
      <c r="O75" s="46">
        <v>685</v>
      </c>
      <c r="P75" s="46">
        <v>0</v>
      </c>
      <c r="Q75" s="46">
        <v>3</v>
      </c>
      <c r="R75" s="46">
        <v>86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1104</v>
      </c>
      <c r="G76" s="46">
        <v>0</v>
      </c>
      <c r="H76" s="46">
        <v>1970</v>
      </c>
      <c r="I76" s="46">
        <v>3074</v>
      </c>
      <c r="J76" s="46">
        <v>118</v>
      </c>
      <c r="K76" s="46">
        <v>0</v>
      </c>
      <c r="L76" s="46">
        <v>0</v>
      </c>
      <c r="M76" s="47">
        <v>0.89311594202898548</v>
      </c>
      <c r="N76" s="47">
        <v>0.96161353285621343</v>
      </c>
      <c r="O76" s="46">
        <v>253</v>
      </c>
      <c r="P76" s="46">
        <v>0</v>
      </c>
      <c r="Q76" s="46">
        <v>0</v>
      </c>
      <c r="R76" s="46">
        <v>12</v>
      </c>
      <c r="S76" s="46">
        <v>29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1842</v>
      </c>
      <c r="G77" s="46">
        <v>394</v>
      </c>
      <c r="H77" s="46">
        <v>809</v>
      </c>
      <c r="I77" s="46">
        <v>3045</v>
      </c>
      <c r="J77" s="46">
        <v>76</v>
      </c>
      <c r="K77" s="46">
        <v>2</v>
      </c>
      <c r="L77" s="46">
        <v>0</v>
      </c>
      <c r="M77" s="47">
        <v>0.95874049945711182</v>
      </c>
      <c r="N77" s="47">
        <v>0.97438423645320194</v>
      </c>
      <c r="O77" s="46">
        <v>439</v>
      </c>
      <c r="P77" s="46">
        <v>7</v>
      </c>
      <c r="Q77" s="46">
        <v>1</v>
      </c>
      <c r="R77" s="46">
        <v>630</v>
      </c>
      <c r="S77" s="46">
        <v>14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1452</v>
      </c>
      <c r="G78" s="46">
        <v>0</v>
      </c>
      <c r="H78" s="46">
        <v>275</v>
      </c>
      <c r="I78" s="46">
        <v>1727</v>
      </c>
      <c r="J78" s="46">
        <v>106</v>
      </c>
      <c r="K78" s="46">
        <v>0</v>
      </c>
      <c r="L78" s="46">
        <v>3</v>
      </c>
      <c r="M78" s="47">
        <v>0.92699724517906334</v>
      </c>
      <c r="N78" s="47">
        <v>0.93688477127967573</v>
      </c>
      <c r="O78" s="46">
        <v>469</v>
      </c>
      <c r="P78" s="46">
        <v>0</v>
      </c>
      <c r="Q78" s="46">
        <v>29</v>
      </c>
      <c r="R78" s="46">
        <v>220</v>
      </c>
      <c r="S78" s="46">
        <v>31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1269</v>
      </c>
      <c r="G79" s="46">
        <v>0</v>
      </c>
      <c r="H79" s="46">
        <v>0</v>
      </c>
      <c r="I79" s="46">
        <v>1269</v>
      </c>
      <c r="J79" s="46">
        <v>38</v>
      </c>
      <c r="K79" s="46">
        <v>0</v>
      </c>
      <c r="L79" s="46">
        <v>0</v>
      </c>
      <c r="M79" s="47">
        <v>0.9700551615445232</v>
      </c>
      <c r="N79" s="47">
        <v>0.9700551615445232</v>
      </c>
      <c r="O79" s="46">
        <v>426</v>
      </c>
      <c r="P79" s="46">
        <v>0</v>
      </c>
      <c r="Q79" s="46">
        <v>0</v>
      </c>
      <c r="R79" s="46">
        <v>252</v>
      </c>
      <c r="S79" s="46">
        <v>4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2033</v>
      </c>
      <c r="G80" s="46">
        <v>0</v>
      </c>
      <c r="H80" s="46">
        <v>856</v>
      </c>
      <c r="I80" s="46">
        <v>2889</v>
      </c>
      <c r="J80" s="46">
        <v>108</v>
      </c>
      <c r="K80" s="46">
        <v>0</v>
      </c>
      <c r="L80" s="46">
        <v>0</v>
      </c>
      <c r="M80" s="47">
        <v>0.94687653713723563</v>
      </c>
      <c r="N80" s="47">
        <v>0.96261682242990654</v>
      </c>
      <c r="O80" s="46">
        <v>657</v>
      </c>
      <c r="P80" s="46">
        <v>0</v>
      </c>
      <c r="Q80" s="46">
        <v>0</v>
      </c>
      <c r="R80" s="46">
        <v>317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517</v>
      </c>
      <c r="I81" s="46">
        <v>517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744</v>
      </c>
      <c r="I82" s="46">
        <v>744</v>
      </c>
      <c r="J82" s="46">
        <v>0</v>
      </c>
      <c r="K82" s="46">
        <v>0</v>
      </c>
      <c r="L82" s="46">
        <v>1</v>
      </c>
      <c r="M82" s="47" t="s">
        <v>45</v>
      </c>
      <c r="N82" s="47">
        <v>0.99865591397849462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296</v>
      </c>
      <c r="I83" s="46">
        <v>296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755</v>
      </c>
      <c r="I84" s="46">
        <v>755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1216</v>
      </c>
      <c r="I85" s="46">
        <v>1216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2914</v>
      </c>
      <c r="G86" s="46">
        <v>330</v>
      </c>
      <c r="H86" s="46">
        <v>50</v>
      </c>
      <c r="I86" s="46">
        <v>3294</v>
      </c>
      <c r="J86" s="46">
        <v>334</v>
      </c>
      <c r="K86" s="46">
        <v>0</v>
      </c>
      <c r="L86" s="46">
        <v>0</v>
      </c>
      <c r="M86" s="47">
        <v>0.88538091969800958</v>
      </c>
      <c r="N86" s="47">
        <v>0.8986035215543412</v>
      </c>
      <c r="O86" s="46">
        <v>855</v>
      </c>
      <c r="P86" s="46">
        <v>0</v>
      </c>
      <c r="Q86" s="46">
        <v>0</v>
      </c>
      <c r="R86" s="46">
        <v>644</v>
      </c>
      <c r="S86" s="46">
        <v>47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1667</v>
      </c>
      <c r="G87" s="46">
        <v>0</v>
      </c>
      <c r="H87" s="46">
        <v>751</v>
      </c>
      <c r="I87" s="46">
        <v>2418</v>
      </c>
      <c r="J87" s="46">
        <v>114</v>
      </c>
      <c r="K87" s="46">
        <v>0</v>
      </c>
      <c r="L87" s="46">
        <v>2</v>
      </c>
      <c r="M87" s="47">
        <v>0.93161367726454714</v>
      </c>
      <c r="N87" s="47">
        <v>0.9520264681555004</v>
      </c>
      <c r="O87" s="46">
        <v>467</v>
      </c>
      <c r="P87" s="46">
        <v>0</v>
      </c>
      <c r="Q87" s="46">
        <v>0</v>
      </c>
      <c r="R87" s="46">
        <v>118</v>
      </c>
      <c r="S87" s="46">
        <v>27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396</v>
      </c>
      <c r="I88" s="46">
        <v>396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710</v>
      </c>
      <c r="G89" s="46">
        <v>0</v>
      </c>
      <c r="H89" s="46">
        <v>1556</v>
      </c>
      <c r="I89" s="46">
        <v>2266</v>
      </c>
      <c r="J89" s="46">
        <v>114</v>
      </c>
      <c r="K89" s="46">
        <v>0</v>
      </c>
      <c r="L89" s="46">
        <v>0</v>
      </c>
      <c r="M89" s="47">
        <v>0.83943661971830985</v>
      </c>
      <c r="N89" s="47">
        <v>0.94969108561341575</v>
      </c>
      <c r="O89" s="46">
        <v>260</v>
      </c>
      <c r="P89" s="46">
        <v>0</v>
      </c>
      <c r="Q89" s="46">
        <v>0</v>
      </c>
      <c r="R89" s="46">
        <v>86</v>
      </c>
      <c r="S89" s="46">
        <v>23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1314</v>
      </c>
      <c r="I90" s="46">
        <v>1314</v>
      </c>
      <c r="J90" s="46">
        <v>0</v>
      </c>
      <c r="K90" s="46">
        <v>0</v>
      </c>
      <c r="L90" s="46">
        <v>0</v>
      </c>
      <c r="M90" s="47" t="s">
        <v>45</v>
      </c>
      <c r="N90" s="47">
        <v>1</v>
      </c>
      <c r="O90" s="46">
        <v>0</v>
      </c>
      <c r="P90" s="46">
        <v>0</v>
      </c>
      <c r="Q90" s="46">
        <v>1</v>
      </c>
      <c r="R90" s="46">
        <v>16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412</v>
      </c>
      <c r="I91" s="46">
        <v>412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1537</v>
      </c>
      <c r="G92" s="46">
        <v>0</v>
      </c>
      <c r="H92" s="46">
        <v>0</v>
      </c>
      <c r="I92" s="46">
        <v>1537</v>
      </c>
      <c r="J92" s="46">
        <v>54</v>
      </c>
      <c r="K92" s="46">
        <v>0</v>
      </c>
      <c r="L92" s="46">
        <v>0</v>
      </c>
      <c r="M92" s="47">
        <v>0.96486662329212747</v>
      </c>
      <c r="N92" s="47">
        <v>0.96486662329212747</v>
      </c>
      <c r="O92" s="46">
        <v>468</v>
      </c>
      <c r="P92" s="46">
        <v>0</v>
      </c>
      <c r="Q92" s="46">
        <v>0</v>
      </c>
      <c r="R92" s="46">
        <v>376</v>
      </c>
      <c r="S92" s="46">
        <v>14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954</v>
      </c>
      <c r="G93" s="46">
        <v>0</v>
      </c>
      <c r="H93" s="46">
        <v>275</v>
      </c>
      <c r="I93" s="46">
        <v>1229</v>
      </c>
      <c r="J93" s="46">
        <v>213</v>
      </c>
      <c r="K93" s="46">
        <v>0</v>
      </c>
      <c r="L93" s="46">
        <v>0</v>
      </c>
      <c r="M93" s="47">
        <v>0.77672955974842761</v>
      </c>
      <c r="N93" s="47">
        <v>0.82668836452400329</v>
      </c>
      <c r="O93" s="46">
        <v>402</v>
      </c>
      <c r="P93" s="46">
        <v>0</v>
      </c>
      <c r="Q93" s="46">
        <v>2</v>
      </c>
      <c r="R93" s="46">
        <v>303</v>
      </c>
      <c r="S93" s="46">
        <v>105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1757</v>
      </c>
      <c r="G94" s="46">
        <v>0</v>
      </c>
      <c r="H94" s="46">
        <v>0</v>
      </c>
      <c r="I94" s="46">
        <v>1757</v>
      </c>
      <c r="J94" s="46">
        <v>85</v>
      </c>
      <c r="K94" s="46">
        <v>0</v>
      </c>
      <c r="L94" s="46">
        <v>0</v>
      </c>
      <c r="M94" s="47">
        <v>0.95162208309618668</v>
      </c>
      <c r="N94" s="47">
        <v>0.95162208309618668</v>
      </c>
      <c r="O94" s="46">
        <v>526</v>
      </c>
      <c r="P94" s="46">
        <v>0</v>
      </c>
      <c r="Q94" s="46">
        <v>0</v>
      </c>
      <c r="R94" s="46">
        <v>160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1290</v>
      </c>
      <c r="G95" s="46">
        <v>0</v>
      </c>
      <c r="H95" s="46">
        <v>0</v>
      </c>
      <c r="I95" s="46">
        <v>1290</v>
      </c>
      <c r="J95" s="46">
        <v>124</v>
      </c>
      <c r="K95" s="46">
        <v>0</v>
      </c>
      <c r="L95" s="46">
        <v>0</v>
      </c>
      <c r="M95" s="47">
        <v>0.90387596899224809</v>
      </c>
      <c r="N95" s="47">
        <v>0.90387596899224809</v>
      </c>
      <c r="O95" s="46">
        <v>474</v>
      </c>
      <c r="P95" s="46">
        <v>0</v>
      </c>
      <c r="Q95" s="46">
        <v>0</v>
      </c>
      <c r="R95" s="46">
        <v>18</v>
      </c>
      <c r="S95" s="46">
        <v>21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663</v>
      </c>
      <c r="I96" s="46">
        <v>663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2069</v>
      </c>
      <c r="G97" s="46">
        <v>0</v>
      </c>
      <c r="H97" s="46">
        <v>2575</v>
      </c>
      <c r="I97" s="46">
        <v>4644</v>
      </c>
      <c r="J97" s="46">
        <v>327</v>
      </c>
      <c r="K97" s="46">
        <v>0</v>
      </c>
      <c r="L97" s="46">
        <v>0</v>
      </c>
      <c r="M97" s="47">
        <v>0.84195263412276455</v>
      </c>
      <c r="N97" s="47">
        <v>0.92958656330749356</v>
      </c>
      <c r="O97" s="46">
        <v>715</v>
      </c>
      <c r="P97" s="46">
        <v>0</v>
      </c>
      <c r="Q97" s="46">
        <v>0</v>
      </c>
      <c r="R97" s="46">
        <v>362</v>
      </c>
      <c r="S97" s="46">
        <v>0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1161</v>
      </c>
      <c r="G98" s="46">
        <v>0</v>
      </c>
      <c r="H98" s="46">
        <v>273</v>
      </c>
      <c r="I98" s="46">
        <v>1434</v>
      </c>
      <c r="J98" s="46">
        <v>87</v>
      </c>
      <c r="K98" s="46">
        <v>0</v>
      </c>
      <c r="L98" s="46">
        <v>0</v>
      </c>
      <c r="M98" s="47">
        <v>0.92506459948320408</v>
      </c>
      <c r="N98" s="47">
        <v>0.93933054393305437</v>
      </c>
      <c r="O98" s="46">
        <v>349</v>
      </c>
      <c r="P98" s="46">
        <v>0</v>
      </c>
      <c r="Q98" s="46">
        <v>0</v>
      </c>
      <c r="R98" s="46">
        <v>454</v>
      </c>
      <c r="S98" s="46">
        <v>13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2227</v>
      </c>
      <c r="G99" s="46">
        <v>0</v>
      </c>
      <c r="H99" s="46">
        <v>1209</v>
      </c>
      <c r="I99" s="46">
        <v>3436</v>
      </c>
      <c r="J99" s="46">
        <v>182</v>
      </c>
      <c r="K99" s="46">
        <v>0</v>
      </c>
      <c r="L99" s="46">
        <v>0</v>
      </c>
      <c r="M99" s="47">
        <v>0.91827570722945673</v>
      </c>
      <c r="N99" s="47">
        <v>0.94703143189755534</v>
      </c>
      <c r="O99" s="46">
        <v>571</v>
      </c>
      <c r="P99" s="46">
        <v>0</v>
      </c>
      <c r="Q99" s="46">
        <v>6</v>
      </c>
      <c r="R99" s="46">
        <v>549</v>
      </c>
      <c r="S99" s="46">
        <v>33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1833</v>
      </c>
      <c r="G100" s="46">
        <v>0</v>
      </c>
      <c r="H100" s="46">
        <v>0</v>
      </c>
      <c r="I100" s="46">
        <v>1833</v>
      </c>
      <c r="J100" s="46">
        <v>136</v>
      </c>
      <c r="K100" s="46">
        <v>0</v>
      </c>
      <c r="L100" s="46">
        <v>0</v>
      </c>
      <c r="M100" s="47">
        <v>0.92580469176213853</v>
      </c>
      <c r="N100" s="47">
        <v>0.92580469176213853</v>
      </c>
      <c r="O100" s="46">
        <v>694</v>
      </c>
      <c r="P100" s="46">
        <v>0</v>
      </c>
      <c r="Q100" s="46">
        <v>0</v>
      </c>
      <c r="R100" s="46">
        <v>110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495</v>
      </c>
      <c r="I101" s="46">
        <v>495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92</v>
      </c>
      <c r="I102" s="46">
        <v>92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223</v>
      </c>
      <c r="I103" s="46">
        <v>223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664</v>
      </c>
      <c r="G104" s="46">
        <v>0</v>
      </c>
      <c r="H104" s="46">
        <v>0</v>
      </c>
      <c r="I104" s="46">
        <v>664</v>
      </c>
      <c r="J104" s="46">
        <v>13</v>
      </c>
      <c r="K104" s="46">
        <v>0</v>
      </c>
      <c r="L104" s="46">
        <v>0</v>
      </c>
      <c r="M104" s="47">
        <v>0.98042168674698793</v>
      </c>
      <c r="N104" s="47">
        <v>0.98042168674698793</v>
      </c>
      <c r="O104" s="46">
        <v>172</v>
      </c>
      <c r="P104" s="46">
        <v>0</v>
      </c>
      <c r="Q104" s="46">
        <v>0</v>
      </c>
      <c r="R104" s="46">
        <v>32</v>
      </c>
      <c r="S104" s="46">
        <v>8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1322</v>
      </c>
      <c r="G105" s="46">
        <v>0</v>
      </c>
      <c r="H105" s="46">
        <v>0</v>
      </c>
      <c r="I105" s="46">
        <v>1322</v>
      </c>
      <c r="J105" s="46">
        <v>16</v>
      </c>
      <c r="K105" s="46">
        <v>0</v>
      </c>
      <c r="L105" s="46">
        <v>0</v>
      </c>
      <c r="M105" s="47">
        <v>0.98789712556732223</v>
      </c>
      <c r="N105" s="47">
        <v>0.98789712556732223</v>
      </c>
      <c r="O105" s="46">
        <v>378</v>
      </c>
      <c r="P105" s="46">
        <v>0</v>
      </c>
      <c r="Q105" s="46">
        <v>0</v>
      </c>
      <c r="R105" s="46">
        <v>215</v>
      </c>
      <c r="S105" s="46">
        <v>0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1143</v>
      </c>
      <c r="G106" s="46">
        <v>0</v>
      </c>
      <c r="H106" s="46">
        <v>0</v>
      </c>
      <c r="I106" s="46">
        <v>1143</v>
      </c>
      <c r="J106" s="46">
        <v>25</v>
      </c>
      <c r="K106" s="46">
        <v>0</v>
      </c>
      <c r="L106" s="46">
        <v>0</v>
      </c>
      <c r="M106" s="47">
        <v>0.97812773403324582</v>
      </c>
      <c r="N106" s="47">
        <v>0.97812773403324582</v>
      </c>
      <c r="O106" s="46">
        <v>206</v>
      </c>
      <c r="P106" s="46">
        <v>0</v>
      </c>
      <c r="Q106" s="46">
        <v>0</v>
      </c>
      <c r="R106" s="46">
        <v>73</v>
      </c>
      <c r="S106" s="46">
        <v>3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1630</v>
      </c>
      <c r="G107" s="46">
        <v>0</v>
      </c>
      <c r="H107" s="46">
        <v>138</v>
      </c>
      <c r="I107" s="46">
        <v>1768</v>
      </c>
      <c r="J107" s="46">
        <v>97</v>
      </c>
      <c r="K107" s="46">
        <v>0</v>
      </c>
      <c r="L107" s="46">
        <v>0</v>
      </c>
      <c r="M107" s="47">
        <v>0.94049079754601228</v>
      </c>
      <c r="N107" s="47">
        <v>0.94513574660633481</v>
      </c>
      <c r="O107" s="46">
        <v>567</v>
      </c>
      <c r="P107" s="46">
        <v>0</v>
      </c>
      <c r="Q107" s="46">
        <v>0</v>
      </c>
      <c r="R107" s="46">
        <v>409</v>
      </c>
      <c r="S107" s="46">
        <v>15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1414</v>
      </c>
      <c r="I108" s="46">
        <v>1414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1508</v>
      </c>
      <c r="G109" s="46">
        <v>0</v>
      </c>
      <c r="H109" s="46">
        <v>121</v>
      </c>
      <c r="I109" s="46">
        <v>1629</v>
      </c>
      <c r="J109" s="46">
        <v>189</v>
      </c>
      <c r="K109" s="46">
        <v>0</v>
      </c>
      <c r="L109" s="46">
        <v>0</v>
      </c>
      <c r="M109" s="47">
        <v>0.87466843501326264</v>
      </c>
      <c r="N109" s="47">
        <v>0.88397790055248615</v>
      </c>
      <c r="O109" s="46">
        <v>521</v>
      </c>
      <c r="P109" s="46">
        <v>0</v>
      </c>
      <c r="Q109" s="46">
        <v>0</v>
      </c>
      <c r="R109" s="46">
        <v>120</v>
      </c>
      <c r="S109" s="46">
        <v>34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75</v>
      </c>
      <c r="I110" s="46">
        <v>75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918</v>
      </c>
      <c r="G111" s="46">
        <v>0</v>
      </c>
      <c r="H111" s="46">
        <v>0</v>
      </c>
      <c r="I111" s="46">
        <v>918</v>
      </c>
      <c r="J111" s="46">
        <v>60</v>
      </c>
      <c r="K111" s="46">
        <v>0</v>
      </c>
      <c r="L111" s="46">
        <v>0</v>
      </c>
      <c r="M111" s="47">
        <v>0.934640522875817</v>
      </c>
      <c r="N111" s="47">
        <v>0.934640522875817</v>
      </c>
      <c r="O111" s="46">
        <v>319</v>
      </c>
      <c r="P111" s="46">
        <v>0</v>
      </c>
      <c r="Q111" s="46">
        <v>0</v>
      </c>
      <c r="R111" s="46">
        <v>234</v>
      </c>
      <c r="S111" s="46">
        <v>24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1042</v>
      </c>
      <c r="G112" s="46">
        <v>0</v>
      </c>
      <c r="H112" s="46">
        <v>0</v>
      </c>
      <c r="I112" s="46">
        <v>1042</v>
      </c>
      <c r="J112" s="46">
        <v>32</v>
      </c>
      <c r="K112" s="46">
        <v>0</v>
      </c>
      <c r="L112" s="46">
        <v>0</v>
      </c>
      <c r="M112" s="47">
        <v>0.96928982725527835</v>
      </c>
      <c r="N112" s="47">
        <v>0.96928982725527835</v>
      </c>
      <c r="O112" s="46">
        <v>351</v>
      </c>
      <c r="P112" s="46">
        <v>0</v>
      </c>
      <c r="Q112" s="46">
        <v>0</v>
      </c>
      <c r="R112" s="46">
        <v>94</v>
      </c>
      <c r="S112" s="46">
        <v>4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461</v>
      </c>
      <c r="I113" s="46">
        <v>461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646</v>
      </c>
      <c r="I114" s="46">
        <v>646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2105</v>
      </c>
      <c r="G115" s="46">
        <v>0</v>
      </c>
      <c r="H115" s="46">
        <v>0</v>
      </c>
      <c r="I115" s="46">
        <v>2105</v>
      </c>
      <c r="J115" s="46">
        <v>100</v>
      </c>
      <c r="K115" s="46">
        <v>0</v>
      </c>
      <c r="L115" s="46">
        <v>0</v>
      </c>
      <c r="M115" s="47">
        <v>0.95249406175771967</v>
      </c>
      <c r="N115" s="47">
        <v>0.95249406175771967</v>
      </c>
      <c r="O115" s="46">
        <v>455</v>
      </c>
      <c r="P115" s="46">
        <v>0</v>
      </c>
      <c r="Q115" s="46">
        <v>0</v>
      </c>
      <c r="R115" s="46">
        <v>121</v>
      </c>
      <c r="S115" s="46">
        <v>24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1454</v>
      </c>
      <c r="G116" s="46">
        <v>0</v>
      </c>
      <c r="H116" s="46">
        <v>0</v>
      </c>
      <c r="I116" s="46">
        <v>1454</v>
      </c>
      <c r="J116" s="46">
        <v>159</v>
      </c>
      <c r="K116" s="46">
        <v>0</v>
      </c>
      <c r="L116" s="46">
        <v>0</v>
      </c>
      <c r="M116" s="47">
        <v>0.89064649243466298</v>
      </c>
      <c r="N116" s="47">
        <v>0.89064649243466298</v>
      </c>
      <c r="O116" s="46">
        <v>433</v>
      </c>
      <c r="P116" s="46">
        <v>0</v>
      </c>
      <c r="Q116" s="46">
        <v>0</v>
      </c>
      <c r="R116" s="46">
        <v>236</v>
      </c>
      <c r="S116" s="46">
        <v>44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1404</v>
      </c>
      <c r="G117" s="46">
        <v>31</v>
      </c>
      <c r="H117" s="46">
        <v>0</v>
      </c>
      <c r="I117" s="46">
        <v>1435</v>
      </c>
      <c r="J117" s="46">
        <v>36</v>
      </c>
      <c r="K117" s="46">
        <v>0</v>
      </c>
      <c r="L117" s="46">
        <v>0</v>
      </c>
      <c r="M117" s="47">
        <v>0.97435897435897434</v>
      </c>
      <c r="N117" s="47">
        <v>0.97491289198606268</v>
      </c>
      <c r="O117" s="46">
        <v>407</v>
      </c>
      <c r="P117" s="46">
        <v>16</v>
      </c>
      <c r="Q117" s="46">
        <v>0</v>
      </c>
      <c r="R117" s="46">
        <v>133</v>
      </c>
      <c r="S117" s="46">
        <v>2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913</v>
      </c>
      <c r="I118" s="46">
        <v>913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1568</v>
      </c>
      <c r="G119" s="46">
        <v>0</v>
      </c>
      <c r="H119" s="46">
        <v>0</v>
      </c>
      <c r="I119" s="46">
        <v>1568</v>
      </c>
      <c r="J119" s="46">
        <v>178</v>
      </c>
      <c r="K119" s="46">
        <v>0</v>
      </c>
      <c r="L119" s="46">
        <v>0</v>
      </c>
      <c r="M119" s="47">
        <v>0.88647959183673475</v>
      </c>
      <c r="N119" s="47">
        <v>0.88647959183673475</v>
      </c>
      <c r="O119" s="46">
        <v>520</v>
      </c>
      <c r="P119" s="46">
        <v>0</v>
      </c>
      <c r="Q119" s="46">
        <v>0</v>
      </c>
      <c r="R119" s="46">
        <v>106</v>
      </c>
      <c r="S119" s="46">
        <v>12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1896</v>
      </c>
      <c r="G120" s="46">
        <v>0</v>
      </c>
      <c r="H120" s="46">
        <v>0</v>
      </c>
      <c r="I120" s="46">
        <v>1896</v>
      </c>
      <c r="J120" s="46">
        <v>206</v>
      </c>
      <c r="K120" s="46">
        <v>0</v>
      </c>
      <c r="L120" s="46">
        <v>0</v>
      </c>
      <c r="M120" s="47">
        <v>0.89135021097046407</v>
      </c>
      <c r="N120" s="47">
        <v>0.89135021097046407</v>
      </c>
      <c r="O120" s="46">
        <v>501</v>
      </c>
      <c r="P120" s="46">
        <v>0</v>
      </c>
      <c r="Q120" s="46">
        <v>0</v>
      </c>
      <c r="R120" s="46">
        <v>34</v>
      </c>
      <c r="S120" s="46">
        <v>35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1991</v>
      </c>
      <c r="G121" s="46">
        <v>0</v>
      </c>
      <c r="H121" s="46">
        <v>0</v>
      </c>
      <c r="I121" s="46">
        <v>1991</v>
      </c>
      <c r="J121" s="46">
        <v>131</v>
      </c>
      <c r="K121" s="46">
        <v>0</v>
      </c>
      <c r="L121" s="46">
        <v>0</v>
      </c>
      <c r="M121" s="47">
        <v>0.93420391762933197</v>
      </c>
      <c r="N121" s="47">
        <v>0.93420391762933197</v>
      </c>
      <c r="O121" s="46">
        <v>454</v>
      </c>
      <c r="P121" s="46">
        <v>0</v>
      </c>
      <c r="Q121" s="46">
        <v>0</v>
      </c>
      <c r="R121" s="46">
        <v>254</v>
      </c>
      <c r="S121" s="46">
        <v>32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2333</v>
      </c>
      <c r="I122" s="46">
        <v>2333</v>
      </c>
      <c r="J122" s="46">
        <v>0</v>
      </c>
      <c r="K122" s="46">
        <v>0</v>
      </c>
      <c r="L122" s="46">
        <v>0</v>
      </c>
      <c r="M122" s="47" t="s">
        <v>45</v>
      </c>
      <c r="N122" s="47">
        <v>1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2508</v>
      </c>
      <c r="G123" s="46">
        <v>754</v>
      </c>
      <c r="H123" s="46">
        <v>1758</v>
      </c>
      <c r="I123" s="46">
        <v>5020</v>
      </c>
      <c r="J123" s="46">
        <v>293</v>
      </c>
      <c r="K123" s="46">
        <v>1</v>
      </c>
      <c r="L123" s="46">
        <v>6</v>
      </c>
      <c r="M123" s="47">
        <v>0.8831738437001595</v>
      </c>
      <c r="N123" s="47">
        <v>0.94023904382470125</v>
      </c>
      <c r="O123" s="46">
        <v>754</v>
      </c>
      <c r="P123" s="46">
        <v>29</v>
      </c>
      <c r="Q123" s="46">
        <v>30</v>
      </c>
      <c r="R123" s="46">
        <v>119</v>
      </c>
      <c r="S123" s="46">
        <v>120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971</v>
      </c>
      <c r="I124" s="46">
        <v>971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4330</v>
      </c>
      <c r="G125" s="46">
        <v>0</v>
      </c>
      <c r="H125" s="46">
        <v>950</v>
      </c>
      <c r="I125" s="46">
        <v>5280</v>
      </c>
      <c r="J125" s="46">
        <v>332</v>
      </c>
      <c r="K125" s="46">
        <v>0</v>
      </c>
      <c r="L125" s="46">
        <v>4</v>
      </c>
      <c r="M125" s="47">
        <v>0.92332563510392607</v>
      </c>
      <c r="N125" s="47">
        <v>0.9363636363636364</v>
      </c>
      <c r="O125" s="46">
        <v>1240</v>
      </c>
      <c r="P125" s="46">
        <v>0</v>
      </c>
      <c r="Q125" s="46">
        <v>28</v>
      </c>
      <c r="R125" s="46">
        <v>513</v>
      </c>
      <c r="S125" s="46">
        <v>147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1335</v>
      </c>
      <c r="I126" s="46">
        <v>1335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1656</v>
      </c>
      <c r="G127" s="46">
        <v>0</v>
      </c>
      <c r="H127" s="46">
        <v>0</v>
      </c>
      <c r="I127" s="46">
        <v>1656</v>
      </c>
      <c r="J127" s="46">
        <v>98</v>
      </c>
      <c r="K127" s="46">
        <v>0</v>
      </c>
      <c r="L127" s="46">
        <v>0</v>
      </c>
      <c r="M127" s="47">
        <v>0.9408212560386473</v>
      </c>
      <c r="N127" s="47">
        <v>0.9408212560386473</v>
      </c>
      <c r="O127" s="46">
        <v>565</v>
      </c>
      <c r="P127" s="46">
        <v>0</v>
      </c>
      <c r="Q127" s="46">
        <v>0</v>
      </c>
      <c r="R127" s="46">
        <v>64</v>
      </c>
      <c r="S127" s="46">
        <v>7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1560</v>
      </c>
      <c r="G128" s="46">
        <v>0</v>
      </c>
      <c r="H128" s="46">
        <v>0</v>
      </c>
      <c r="I128" s="46">
        <v>1560</v>
      </c>
      <c r="J128" s="46">
        <v>132</v>
      </c>
      <c r="K128" s="46">
        <v>0</v>
      </c>
      <c r="L128" s="46">
        <v>0</v>
      </c>
      <c r="M128" s="47">
        <v>0.91538461538461535</v>
      </c>
      <c r="N128" s="47">
        <v>0.91538461538461535</v>
      </c>
      <c r="O128" s="46">
        <v>495</v>
      </c>
      <c r="P128" s="46">
        <v>0</v>
      </c>
      <c r="Q128" s="46">
        <v>0</v>
      </c>
      <c r="R128" s="46">
        <v>233</v>
      </c>
      <c r="S128" s="46">
        <v>36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1399</v>
      </c>
      <c r="G129" s="46">
        <v>0</v>
      </c>
      <c r="H129" s="46">
        <v>0</v>
      </c>
      <c r="I129" s="46">
        <v>1399</v>
      </c>
      <c r="J129" s="46">
        <v>96</v>
      </c>
      <c r="K129" s="46">
        <v>0</v>
      </c>
      <c r="L129" s="46">
        <v>0</v>
      </c>
      <c r="M129" s="47">
        <v>0.93137955682630447</v>
      </c>
      <c r="N129" s="47">
        <v>0.93137955682630447</v>
      </c>
      <c r="O129" s="46">
        <v>397</v>
      </c>
      <c r="P129" s="46">
        <v>0</v>
      </c>
      <c r="Q129" s="46">
        <v>0</v>
      </c>
      <c r="R129" s="46">
        <v>63</v>
      </c>
      <c r="S129" s="46">
        <v>31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70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1711</v>
      </c>
      <c r="G131" s="46">
        <v>0</v>
      </c>
      <c r="H131" s="46">
        <v>0</v>
      </c>
      <c r="I131" s="46">
        <v>1711</v>
      </c>
      <c r="J131" s="46">
        <v>219</v>
      </c>
      <c r="K131" s="46">
        <v>0</v>
      </c>
      <c r="L131" s="46">
        <v>0</v>
      </c>
      <c r="M131" s="47">
        <v>0.87200467562828754</v>
      </c>
      <c r="N131" s="47">
        <v>0.87200467562828754</v>
      </c>
      <c r="O131" s="46">
        <v>549</v>
      </c>
      <c r="P131" s="46">
        <v>0</v>
      </c>
      <c r="Q131" s="46">
        <v>0</v>
      </c>
      <c r="R131" s="46">
        <v>97</v>
      </c>
      <c r="S131" s="46">
        <v>100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1606</v>
      </c>
      <c r="G132" s="46">
        <v>0</v>
      </c>
      <c r="H132" s="46">
        <v>0</v>
      </c>
      <c r="I132" s="46">
        <v>1606</v>
      </c>
      <c r="J132" s="46">
        <v>212</v>
      </c>
      <c r="K132" s="46">
        <v>0</v>
      </c>
      <c r="L132" s="46">
        <v>0</v>
      </c>
      <c r="M132" s="47">
        <v>0.86799501867995021</v>
      </c>
      <c r="N132" s="47">
        <v>0.86799501867995021</v>
      </c>
      <c r="O132" s="46">
        <v>490</v>
      </c>
      <c r="P132" s="46">
        <v>0</v>
      </c>
      <c r="Q132" s="46">
        <v>0</v>
      </c>
      <c r="R132" s="46">
        <v>22</v>
      </c>
      <c r="S132" s="46">
        <v>22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282</v>
      </c>
      <c r="I133" s="46">
        <v>282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1101</v>
      </c>
      <c r="G134" s="46">
        <v>0</v>
      </c>
      <c r="H134" s="46">
        <v>0</v>
      </c>
      <c r="I134" s="46">
        <v>1101</v>
      </c>
      <c r="J134" s="46">
        <v>99</v>
      </c>
      <c r="K134" s="46">
        <v>0</v>
      </c>
      <c r="L134" s="46">
        <v>0</v>
      </c>
      <c r="M134" s="47">
        <v>0.91008174386920981</v>
      </c>
      <c r="N134" s="47">
        <v>0.91008174386920981</v>
      </c>
      <c r="O134" s="46">
        <v>259</v>
      </c>
      <c r="P134" s="46">
        <v>0</v>
      </c>
      <c r="Q134" s="46">
        <v>0</v>
      </c>
      <c r="R134" s="46">
        <v>40</v>
      </c>
      <c r="S134" s="46">
        <v>46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1029</v>
      </c>
      <c r="I135" s="46">
        <v>1029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2294</v>
      </c>
      <c r="G136" s="46">
        <v>0</v>
      </c>
      <c r="H136" s="46">
        <v>0</v>
      </c>
      <c r="I136" s="46">
        <v>2294</v>
      </c>
      <c r="J136" s="46">
        <v>134</v>
      </c>
      <c r="K136" s="46">
        <v>0</v>
      </c>
      <c r="L136" s="46">
        <v>0</v>
      </c>
      <c r="M136" s="47">
        <v>0.94158674803836095</v>
      </c>
      <c r="N136" s="47">
        <v>0.94158674803836095</v>
      </c>
      <c r="O136" s="46">
        <v>610</v>
      </c>
      <c r="P136" s="46">
        <v>0</v>
      </c>
      <c r="Q136" s="46">
        <v>0</v>
      </c>
      <c r="R136" s="46">
        <v>123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157</v>
      </c>
      <c r="I137" s="46">
        <v>157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1218</v>
      </c>
      <c r="G138" s="46">
        <v>0</v>
      </c>
      <c r="H138" s="46">
        <v>0</v>
      </c>
      <c r="I138" s="46">
        <v>1218</v>
      </c>
      <c r="J138" s="46">
        <v>126</v>
      </c>
      <c r="K138" s="46">
        <v>0</v>
      </c>
      <c r="L138" s="46">
        <v>0</v>
      </c>
      <c r="M138" s="47">
        <v>0.89655172413793105</v>
      </c>
      <c r="N138" s="47">
        <v>0.89655172413793105</v>
      </c>
      <c r="O138" s="46">
        <v>397</v>
      </c>
      <c r="P138" s="46">
        <v>0</v>
      </c>
      <c r="Q138" s="46">
        <v>0</v>
      </c>
      <c r="R138" s="46">
        <v>141</v>
      </c>
      <c r="S138" s="46">
        <v>52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1521</v>
      </c>
      <c r="G139" s="46">
        <v>0</v>
      </c>
      <c r="H139" s="46">
        <v>699</v>
      </c>
      <c r="I139" s="46">
        <v>2220</v>
      </c>
      <c r="J139" s="46">
        <v>34</v>
      </c>
      <c r="K139" s="46">
        <v>0</v>
      </c>
      <c r="L139" s="46">
        <v>0</v>
      </c>
      <c r="M139" s="47">
        <v>0.97764628533859299</v>
      </c>
      <c r="N139" s="47">
        <v>0.98468468468468473</v>
      </c>
      <c r="O139" s="46">
        <v>480</v>
      </c>
      <c r="P139" s="46">
        <v>0</v>
      </c>
      <c r="Q139" s="46">
        <v>0</v>
      </c>
      <c r="R139" s="46">
        <v>164</v>
      </c>
      <c r="S139" s="46">
        <v>0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1397</v>
      </c>
      <c r="G140" s="46">
        <v>0</v>
      </c>
      <c r="H140" s="46">
        <v>1099</v>
      </c>
      <c r="I140" s="46">
        <v>2496</v>
      </c>
      <c r="J140" s="46">
        <v>185</v>
      </c>
      <c r="K140" s="46">
        <v>0</v>
      </c>
      <c r="L140" s="46">
        <v>0</v>
      </c>
      <c r="M140" s="47">
        <v>0.86757337151037939</v>
      </c>
      <c r="N140" s="47">
        <v>0.92588141025641024</v>
      </c>
      <c r="O140" s="46">
        <v>313</v>
      </c>
      <c r="P140" s="46">
        <v>0</v>
      </c>
      <c r="Q140" s="46">
        <v>0</v>
      </c>
      <c r="R140" s="46">
        <v>230</v>
      </c>
      <c r="S140" s="46">
        <v>42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1697</v>
      </c>
      <c r="G141" s="46">
        <v>218</v>
      </c>
      <c r="H141" s="46">
        <v>0</v>
      </c>
      <c r="I141" s="46">
        <v>1915</v>
      </c>
      <c r="J141" s="46">
        <v>232</v>
      </c>
      <c r="K141" s="46">
        <v>1</v>
      </c>
      <c r="L141" s="46">
        <v>0</v>
      </c>
      <c r="M141" s="47">
        <v>0.86328815556865057</v>
      </c>
      <c r="N141" s="47">
        <v>0.87832898172323759</v>
      </c>
      <c r="O141" s="46">
        <v>456</v>
      </c>
      <c r="P141" s="46">
        <v>0</v>
      </c>
      <c r="Q141" s="46">
        <v>0</v>
      </c>
      <c r="R141" s="46">
        <v>204</v>
      </c>
      <c r="S141" s="46">
        <v>159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391</v>
      </c>
      <c r="I142" s="46">
        <v>391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1506</v>
      </c>
      <c r="G143" s="46">
        <v>0</v>
      </c>
      <c r="H143" s="46">
        <v>782</v>
      </c>
      <c r="I143" s="46">
        <v>2288</v>
      </c>
      <c r="J143" s="46">
        <v>200</v>
      </c>
      <c r="K143" s="46">
        <v>0</v>
      </c>
      <c r="L143" s="46">
        <v>4</v>
      </c>
      <c r="M143" s="47">
        <v>0.86719787516600266</v>
      </c>
      <c r="N143" s="47">
        <v>0.91083916083916083</v>
      </c>
      <c r="O143" s="46">
        <v>588</v>
      </c>
      <c r="P143" s="46">
        <v>0</v>
      </c>
      <c r="Q143" s="46">
        <v>0</v>
      </c>
      <c r="R143" s="46">
        <v>214</v>
      </c>
      <c r="S143" s="46">
        <v>124</v>
      </c>
      <c r="T143" s="46">
        <v>1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1730</v>
      </c>
      <c r="G144" s="46">
        <v>0</v>
      </c>
      <c r="H144" s="46">
        <v>0</v>
      </c>
      <c r="I144" s="46">
        <v>1730</v>
      </c>
      <c r="J144" s="46">
        <v>145</v>
      </c>
      <c r="K144" s="46">
        <v>0</v>
      </c>
      <c r="L144" s="46">
        <v>0</v>
      </c>
      <c r="M144" s="47">
        <v>0.91618497109826591</v>
      </c>
      <c r="N144" s="47">
        <v>0.91618497109826591</v>
      </c>
      <c r="O144" s="46">
        <v>562</v>
      </c>
      <c r="P144" s="46">
        <v>0</v>
      </c>
      <c r="Q144" s="46">
        <v>0</v>
      </c>
      <c r="R144" s="46">
        <v>40</v>
      </c>
      <c r="S144" s="46">
        <v>18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269</v>
      </c>
      <c r="I145" s="46">
        <v>269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2531</v>
      </c>
      <c r="G146" s="46">
        <v>0</v>
      </c>
      <c r="H146" s="46">
        <v>1034</v>
      </c>
      <c r="I146" s="46">
        <v>3565</v>
      </c>
      <c r="J146" s="46">
        <v>269</v>
      </c>
      <c r="K146" s="46">
        <v>0</v>
      </c>
      <c r="L146" s="46">
        <v>20</v>
      </c>
      <c r="M146" s="47">
        <v>0.89371789806400637</v>
      </c>
      <c r="N146" s="47">
        <v>0.91893408134642351</v>
      </c>
      <c r="O146" s="46">
        <v>759</v>
      </c>
      <c r="P146" s="46">
        <v>0</v>
      </c>
      <c r="Q146" s="46">
        <v>340</v>
      </c>
      <c r="R146" s="46">
        <v>242</v>
      </c>
      <c r="S146" s="46">
        <v>18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1973</v>
      </c>
      <c r="I147" s="46">
        <v>1973</v>
      </c>
      <c r="J147" s="46">
        <v>0</v>
      </c>
      <c r="K147" s="46">
        <v>0</v>
      </c>
      <c r="L147" s="46">
        <v>2</v>
      </c>
      <c r="M147" s="47" t="s">
        <v>45</v>
      </c>
      <c r="N147" s="47">
        <v>0.99898631525595538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2255</v>
      </c>
      <c r="G148" s="46">
        <v>0</v>
      </c>
      <c r="H148" s="46">
        <v>0</v>
      </c>
      <c r="I148" s="46">
        <v>2255</v>
      </c>
      <c r="J148" s="46">
        <v>161</v>
      </c>
      <c r="K148" s="46">
        <v>0</v>
      </c>
      <c r="L148" s="46">
        <v>0</v>
      </c>
      <c r="M148" s="47">
        <v>0.9286031042128603</v>
      </c>
      <c r="N148" s="47">
        <v>0.9286031042128603</v>
      </c>
      <c r="O148" s="46">
        <v>692</v>
      </c>
      <c r="P148" s="46">
        <v>0</v>
      </c>
      <c r="Q148" s="46">
        <v>0</v>
      </c>
      <c r="R148" s="46">
        <v>81</v>
      </c>
      <c r="S148" s="46">
        <v>64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1732</v>
      </c>
      <c r="G149" s="46">
        <v>0</v>
      </c>
      <c r="H149" s="46">
        <v>0</v>
      </c>
      <c r="I149" s="46">
        <v>1732</v>
      </c>
      <c r="J149" s="46">
        <v>265</v>
      </c>
      <c r="K149" s="46">
        <v>0</v>
      </c>
      <c r="L149" s="46">
        <v>0</v>
      </c>
      <c r="M149" s="47">
        <v>0.84699769053117779</v>
      </c>
      <c r="N149" s="47">
        <v>0.84699769053117779</v>
      </c>
      <c r="O149" s="46">
        <v>221</v>
      </c>
      <c r="P149" s="46">
        <v>0</v>
      </c>
      <c r="Q149" s="46">
        <v>0</v>
      </c>
      <c r="R149" s="46">
        <v>205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1450</v>
      </c>
      <c r="G150" s="46">
        <v>0</v>
      </c>
      <c r="H150" s="46">
        <v>312</v>
      </c>
      <c r="I150" s="46">
        <v>1762</v>
      </c>
      <c r="J150" s="46">
        <v>347</v>
      </c>
      <c r="K150" s="46">
        <v>0</v>
      </c>
      <c r="L150" s="46">
        <v>0</v>
      </c>
      <c r="M150" s="47">
        <v>0.76068965517241383</v>
      </c>
      <c r="N150" s="47">
        <v>0.80306469920544832</v>
      </c>
      <c r="O150" s="46">
        <v>423</v>
      </c>
      <c r="P150" s="46">
        <v>0</v>
      </c>
      <c r="Q150" s="46">
        <v>0</v>
      </c>
      <c r="R150" s="46">
        <v>166</v>
      </c>
      <c r="S150" s="46">
        <v>161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1782</v>
      </c>
      <c r="G151" s="46">
        <v>0</v>
      </c>
      <c r="H151" s="46">
        <v>1299</v>
      </c>
      <c r="I151" s="46">
        <v>3081</v>
      </c>
      <c r="J151" s="46">
        <v>325</v>
      </c>
      <c r="K151" s="46">
        <v>0</v>
      </c>
      <c r="L151" s="46">
        <v>8</v>
      </c>
      <c r="M151" s="47">
        <v>0.81762065095398428</v>
      </c>
      <c r="N151" s="47">
        <v>0.89191820837390456</v>
      </c>
      <c r="O151" s="46">
        <v>670</v>
      </c>
      <c r="P151" s="46">
        <v>0</v>
      </c>
      <c r="Q151" s="46">
        <v>7</v>
      </c>
      <c r="R151" s="46">
        <v>376</v>
      </c>
      <c r="S151" s="46">
        <v>126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2115</v>
      </c>
      <c r="G152" s="46">
        <v>0</v>
      </c>
      <c r="H152" s="46">
        <v>0</v>
      </c>
      <c r="I152" s="46">
        <v>2115</v>
      </c>
      <c r="J152" s="46">
        <v>67</v>
      </c>
      <c r="K152" s="46">
        <v>0</v>
      </c>
      <c r="L152" s="46">
        <v>0</v>
      </c>
      <c r="M152" s="47">
        <v>0.96832151300236402</v>
      </c>
      <c r="N152" s="47">
        <v>0.96832151300236402</v>
      </c>
      <c r="O152" s="46">
        <v>395</v>
      </c>
      <c r="P152" s="46">
        <v>0</v>
      </c>
      <c r="Q152" s="46">
        <v>0</v>
      </c>
      <c r="R152" s="46">
        <v>423</v>
      </c>
      <c r="S152" s="46">
        <v>24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107</v>
      </c>
      <c r="I153" s="46">
        <v>107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2430</v>
      </c>
      <c r="I154" s="46">
        <v>2430</v>
      </c>
      <c r="J154" s="46">
        <v>0</v>
      </c>
      <c r="K154" s="46">
        <v>0</v>
      </c>
      <c r="L154" s="46">
        <v>8</v>
      </c>
      <c r="M154" s="47" t="s">
        <v>45</v>
      </c>
      <c r="N154" s="47">
        <v>0.99670781893004112</v>
      </c>
      <c r="O154" s="46">
        <v>0</v>
      </c>
      <c r="P154" s="46">
        <v>0</v>
      </c>
      <c r="Q154" s="46">
        <v>16</v>
      </c>
      <c r="R154" s="46">
        <v>8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705</v>
      </c>
      <c r="I155" s="46">
        <v>705</v>
      </c>
      <c r="J155" s="46">
        <v>0</v>
      </c>
      <c r="K155" s="46">
        <v>0</v>
      </c>
      <c r="L155" s="46">
        <v>1</v>
      </c>
      <c r="M155" s="47" t="s">
        <v>45</v>
      </c>
      <c r="N155" s="47">
        <v>0.99858156028368794</v>
      </c>
      <c r="O155" s="46">
        <v>0</v>
      </c>
      <c r="P155" s="46">
        <v>0</v>
      </c>
      <c r="Q155" s="46">
        <v>0</v>
      </c>
      <c r="R155" s="46">
        <v>0</v>
      </c>
      <c r="S155" s="46">
        <v>1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208</v>
      </c>
      <c r="I156" s="46">
        <v>208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77</v>
      </c>
      <c r="I157" s="46">
        <v>77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2686</v>
      </c>
      <c r="G158" s="46">
        <v>0</v>
      </c>
      <c r="H158" s="46">
        <v>0</v>
      </c>
      <c r="I158" s="46">
        <v>2686</v>
      </c>
      <c r="J158" s="46">
        <v>170</v>
      </c>
      <c r="K158" s="46">
        <v>0</v>
      </c>
      <c r="L158" s="46">
        <v>0</v>
      </c>
      <c r="M158" s="47">
        <v>0.93670886075949367</v>
      </c>
      <c r="N158" s="47">
        <v>0.93670886075949367</v>
      </c>
      <c r="O158" s="46">
        <v>769</v>
      </c>
      <c r="P158" s="46">
        <v>0</v>
      </c>
      <c r="Q158" s="46">
        <v>0</v>
      </c>
      <c r="R158" s="46">
        <v>341</v>
      </c>
      <c r="S158" s="46">
        <v>39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2067</v>
      </c>
      <c r="G159" s="46">
        <v>345</v>
      </c>
      <c r="H159" s="46">
        <v>1121</v>
      </c>
      <c r="I159" s="46">
        <v>3533</v>
      </c>
      <c r="J159" s="46">
        <v>184</v>
      </c>
      <c r="K159" s="46">
        <v>1</v>
      </c>
      <c r="L159" s="46">
        <v>0</v>
      </c>
      <c r="M159" s="47">
        <v>0.91098209966134491</v>
      </c>
      <c r="N159" s="47">
        <v>0.94763656948768749</v>
      </c>
      <c r="O159" s="46">
        <v>654</v>
      </c>
      <c r="P159" s="46">
        <v>3</v>
      </c>
      <c r="Q159" s="46">
        <v>0</v>
      </c>
      <c r="R159" s="46">
        <v>838</v>
      </c>
      <c r="S159" s="46">
        <v>0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3674</v>
      </c>
      <c r="G160" s="46">
        <v>129</v>
      </c>
      <c r="H160" s="46">
        <v>624</v>
      </c>
      <c r="I160" s="46">
        <v>4427</v>
      </c>
      <c r="J160" s="46">
        <v>803</v>
      </c>
      <c r="K160" s="46">
        <v>13</v>
      </c>
      <c r="L160" s="46">
        <v>1</v>
      </c>
      <c r="M160" s="47">
        <v>0.78143712574850299</v>
      </c>
      <c r="N160" s="47">
        <v>0.81545064377682408</v>
      </c>
      <c r="O160" s="46">
        <v>990</v>
      </c>
      <c r="P160" s="46">
        <v>0</v>
      </c>
      <c r="Q160" s="46">
        <v>0</v>
      </c>
      <c r="R160" s="46">
        <v>34</v>
      </c>
      <c r="S160" s="46">
        <v>63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1941</v>
      </c>
      <c r="G161" s="46">
        <v>0</v>
      </c>
      <c r="H161" s="46">
        <v>439</v>
      </c>
      <c r="I161" s="46">
        <v>2380</v>
      </c>
      <c r="J161" s="46">
        <v>164</v>
      </c>
      <c r="K161" s="46">
        <v>0</v>
      </c>
      <c r="L161" s="46">
        <v>0</v>
      </c>
      <c r="M161" s="47">
        <v>0.91550747037609481</v>
      </c>
      <c r="N161" s="47">
        <v>0.93109243697478994</v>
      </c>
      <c r="O161" s="46">
        <v>431</v>
      </c>
      <c r="P161" s="46">
        <v>0</v>
      </c>
      <c r="Q161" s="46">
        <v>0</v>
      </c>
      <c r="R161" s="46">
        <v>34</v>
      </c>
      <c r="S161" s="46">
        <v>71</v>
      </c>
      <c r="T161" s="46">
        <v>2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5369</v>
      </c>
      <c r="G162" s="46">
        <v>211</v>
      </c>
      <c r="H162" s="46">
        <v>2368</v>
      </c>
      <c r="I162" s="46">
        <v>7948</v>
      </c>
      <c r="J162" s="46">
        <v>416</v>
      </c>
      <c r="K162" s="46">
        <v>0</v>
      </c>
      <c r="L162" s="46">
        <v>11</v>
      </c>
      <c r="M162" s="47">
        <v>0.92251815980629537</v>
      </c>
      <c r="N162" s="47">
        <v>0.9462757926522396</v>
      </c>
      <c r="O162" s="46">
        <v>1681</v>
      </c>
      <c r="P162" s="46">
        <v>0</v>
      </c>
      <c r="Q162" s="46">
        <v>0</v>
      </c>
      <c r="R162" s="46">
        <v>492</v>
      </c>
      <c r="S162" s="46">
        <v>60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423</v>
      </c>
      <c r="I163" s="46">
        <v>423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497</v>
      </c>
      <c r="I164" s="46">
        <v>497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4052</v>
      </c>
      <c r="I165" s="46">
        <v>4052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2012</v>
      </c>
      <c r="G166" s="46">
        <v>0</v>
      </c>
      <c r="H166" s="46">
        <v>0</v>
      </c>
      <c r="I166" s="46">
        <v>2012</v>
      </c>
      <c r="J166" s="46">
        <v>29</v>
      </c>
      <c r="K166" s="46">
        <v>0</v>
      </c>
      <c r="L166" s="46">
        <v>0</v>
      </c>
      <c r="M166" s="47">
        <v>0.98558648111332003</v>
      </c>
      <c r="N166" s="47">
        <v>0.98558648111332003</v>
      </c>
      <c r="O166" s="46">
        <v>277</v>
      </c>
      <c r="P166" s="46">
        <v>0</v>
      </c>
      <c r="Q166" s="46">
        <v>0</v>
      </c>
      <c r="R166" s="46">
        <v>42</v>
      </c>
      <c r="S166" s="46">
        <v>3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1340</v>
      </c>
      <c r="G167" s="46">
        <v>94</v>
      </c>
      <c r="H167" s="46">
        <v>1161</v>
      </c>
      <c r="I167" s="46">
        <v>2595</v>
      </c>
      <c r="J167" s="46">
        <v>195</v>
      </c>
      <c r="K167" s="46">
        <v>0</v>
      </c>
      <c r="L167" s="46">
        <v>0</v>
      </c>
      <c r="M167" s="47">
        <v>0.85447761194029848</v>
      </c>
      <c r="N167" s="47">
        <v>0.92485549132947975</v>
      </c>
      <c r="O167" s="46">
        <v>543</v>
      </c>
      <c r="P167" s="46">
        <v>0</v>
      </c>
      <c r="Q167" s="46">
        <v>0</v>
      </c>
      <c r="R167" s="46">
        <v>63</v>
      </c>
      <c r="S167" s="46">
        <v>11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608</v>
      </c>
      <c r="I168" s="46">
        <v>608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726</v>
      </c>
      <c r="G169" s="46">
        <v>0</v>
      </c>
      <c r="H169" s="46">
        <v>992</v>
      </c>
      <c r="I169" s="46">
        <v>1718</v>
      </c>
      <c r="J169" s="46">
        <v>51</v>
      </c>
      <c r="K169" s="46">
        <v>0</v>
      </c>
      <c r="L169" s="46">
        <v>3</v>
      </c>
      <c r="M169" s="47">
        <v>0.92975206611570249</v>
      </c>
      <c r="N169" s="47">
        <v>0.96856810244470315</v>
      </c>
      <c r="O169" s="46">
        <v>326</v>
      </c>
      <c r="P169" s="46">
        <v>0</v>
      </c>
      <c r="Q169" s="46">
        <v>0</v>
      </c>
      <c r="R169" s="46">
        <v>6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700</v>
      </c>
      <c r="I170" s="46">
        <v>700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2472</v>
      </c>
      <c r="G171" s="46">
        <v>123</v>
      </c>
      <c r="H171" s="46">
        <v>0</v>
      </c>
      <c r="I171" s="46">
        <v>2595</v>
      </c>
      <c r="J171" s="46">
        <v>150</v>
      </c>
      <c r="K171" s="46">
        <v>0</v>
      </c>
      <c r="L171" s="46">
        <v>0</v>
      </c>
      <c r="M171" s="47">
        <v>0.93932038834951459</v>
      </c>
      <c r="N171" s="47">
        <v>0.94219653179190754</v>
      </c>
      <c r="O171" s="46">
        <v>669</v>
      </c>
      <c r="P171" s="46">
        <v>0</v>
      </c>
      <c r="Q171" s="46">
        <v>0</v>
      </c>
      <c r="R171" s="46">
        <v>74</v>
      </c>
      <c r="S171" s="46">
        <v>33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2403</v>
      </c>
      <c r="G172" s="46">
        <v>292</v>
      </c>
      <c r="H172" s="46">
        <v>523</v>
      </c>
      <c r="I172" s="46">
        <v>3218</v>
      </c>
      <c r="J172" s="46">
        <v>102</v>
      </c>
      <c r="K172" s="46">
        <v>0</v>
      </c>
      <c r="L172" s="46">
        <v>0</v>
      </c>
      <c r="M172" s="47">
        <v>0.95755305867665419</v>
      </c>
      <c r="N172" s="47">
        <v>0.96830329397141079</v>
      </c>
      <c r="O172" s="46">
        <v>569</v>
      </c>
      <c r="P172" s="46">
        <v>2</v>
      </c>
      <c r="Q172" s="46">
        <v>0</v>
      </c>
      <c r="R172" s="46">
        <v>75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1005</v>
      </c>
      <c r="I173" s="46">
        <v>1005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2136</v>
      </c>
      <c r="G174" s="46">
        <v>0</v>
      </c>
      <c r="H174" s="46">
        <v>0</v>
      </c>
      <c r="I174" s="46">
        <v>2136</v>
      </c>
      <c r="J174" s="46">
        <v>53</v>
      </c>
      <c r="K174" s="46">
        <v>0</v>
      </c>
      <c r="L174" s="46">
        <v>0</v>
      </c>
      <c r="M174" s="47">
        <v>0.97518726591760296</v>
      </c>
      <c r="N174" s="47">
        <v>0.97518726591760296</v>
      </c>
      <c r="O174" s="46">
        <v>290</v>
      </c>
      <c r="P174" s="46">
        <v>0</v>
      </c>
      <c r="Q174" s="46">
        <v>0</v>
      </c>
      <c r="R174" s="46">
        <v>64</v>
      </c>
      <c r="S174" s="46">
        <v>7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799</v>
      </c>
      <c r="I175" s="46">
        <v>799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655</v>
      </c>
      <c r="I176" s="46">
        <v>655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2278</v>
      </c>
      <c r="G177" s="46">
        <v>720</v>
      </c>
      <c r="H177" s="46">
        <v>2096</v>
      </c>
      <c r="I177" s="46">
        <v>5094</v>
      </c>
      <c r="J177" s="46">
        <v>217</v>
      </c>
      <c r="K177" s="46">
        <v>1</v>
      </c>
      <c r="L177" s="46">
        <v>12</v>
      </c>
      <c r="M177" s="47">
        <v>0.90474100087796316</v>
      </c>
      <c r="N177" s="47">
        <v>0.9548488417746368</v>
      </c>
      <c r="O177" s="46">
        <v>994</v>
      </c>
      <c r="P177" s="46">
        <v>0</v>
      </c>
      <c r="Q177" s="46">
        <v>0</v>
      </c>
      <c r="R177" s="46">
        <v>86</v>
      </c>
      <c r="S177" s="46">
        <v>47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3662</v>
      </c>
      <c r="G178" s="46">
        <v>525</v>
      </c>
      <c r="H178" s="46">
        <v>682</v>
      </c>
      <c r="I178" s="46">
        <v>4869</v>
      </c>
      <c r="J178" s="46">
        <v>586</v>
      </c>
      <c r="K178" s="46">
        <v>0</v>
      </c>
      <c r="L178" s="46">
        <v>12</v>
      </c>
      <c r="M178" s="47">
        <v>0.83997815401419995</v>
      </c>
      <c r="N178" s="47">
        <v>0.8771821729307866</v>
      </c>
      <c r="O178" s="46">
        <v>788</v>
      </c>
      <c r="P178" s="46">
        <v>0</v>
      </c>
      <c r="Q178" s="46">
        <v>0</v>
      </c>
      <c r="R178" s="46">
        <v>34</v>
      </c>
      <c r="S178" s="46">
        <v>159</v>
      </c>
      <c r="T178" s="46">
        <v>17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1793</v>
      </c>
      <c r="G179" s="46">
        <v>163</v>
      </c>
      <c r="H179" s="46">
        <v>0</v>
      </c>
      <c r="I179" s="46">
        <v>1956</v>
      </c>
      <c r="J179" s="46">
        <v>118</v>
      </c>
      <c r="K179" s="46">
        <v>3</v>
      </c>
      <c r="L179" s="46">
        <v>0</v>
      </c>
      <c r="M179" s="47">
        <v>0.93418851087562749</v>
      </c>
      <c r="N179" s="47">
        <v>0.93813905930470343</v>
      </c>
      <c r="O179" s="46">
        <v>329</v>
      </c>
      <c r="P179" s="46">
        <v>0</v>
      </c>
      <c r="Q179" s="46">
        <v>0</v>
      </c>
      <c r="R179" s="46">
        <v>62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3614</v>
      </c>
      <c r="G180" s="46">
        <v>0</v>
      </c>
      <c r="H180" s="46">
        <v>1114</v>
      </c>
      <c r="I180" s="46">
        <v>4728</v>
      </c>
      <c r="J180" s="46">
        <v>475</v>
      </c>
      <c r="K180" s="46">
        <v>0</v>
      </c>
      <c r="L180" s="46">
        <v>11</v>
      </c>
      <c r="M180" s="47">
        <v>0.8685666851134477</v>
      </c>
      <c r="N180" s="47">
        <v>0.89720812182741116</v>
      </c>
      <c r="O180" s="46">
        <v>836</v>
      </c>
      <c r="P180" s="46">
        <v>0</v>
      </c>
      <c r="Q180" s="46">
        <v>0</v>
      </c>
      <c r="R180" s="46">
        <v>22</v>
      </c>
      <c r="S180" s="46">
        <v>185</v>
      </c>
      <c r="T180" s="46">
        <v>1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1672</v>
      </c>
      <c r="H181" s="46">
        <v>0</v>
      </c>
      <c r="I181" s="46">
        <v>1672</v>
      </c>
      <c r="J181" s="46">
        <v>0</v>
      </c>
      <c r="K181" s="46">
        <v>0</v>
      </c>
      <c r="L181" s="46">
        <v>0</v>
      </c>
      <c r="M181" s="47" t="s">
        <v>45</v>
      </c>
      <c r="N181" s="47">
        <v>1</v>
      </c>
      <c r="O181" s="46">
        <v>0</v>
      </c>
      <c r="P181" s="46">
        <v>5</v>
      </c>
      <c r="Q181" s="46">
        <v>0</v>
      </c>
      <c r="R181" s="46">
        <v>30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1012</v>
      </c>
      <c r="I182" s="46">
        <v>1012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3334</v>
      </c>
      <c r="G183" s="46">
        <v>0</v>
      </c>
      <c r="H183" s="46">
        <v>0</v>
      </c>
      <c r="I183" s="46">
        <v>3334</v>
      </c>
      <c r="J183" s="46">
        <v>240</v>
      </c>
      <c r="K183" s="46">
        <v>0</v>
      </c>
      <c r="L183" s="46">
        <v>0</v>
      </c>
      <c r="M183" s="47">
        <v>0.92801439712057587</v>
      </c>
      <c r="N183" s="47">
        <v>0.92801439712057587</v>
      </c>
      <c r="O183" s="46">
        <v>513</v>
      </c>
      <c r="P183" s="46">
        <v>0</v>
      </c>
      <c r="Q183" s="46">
        <v>0</v>
      </c>
      <c r="R183" s="46">
        <v>47</v>
      </c>
      <c r="S183" s="46">
        <v>136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1866</v>
      </c>
      <c r="G184" s="46">
        <v>0</v>
      </c>
      <c r="H184" s="46">
        <v>1999</v>
      </c>
      <c r="I184" s="46">
        <v>3865</v>
      </c>
      <c r="J184" s="46">
        <v>130</v>
      </c>
      <c r="K184" s="46">
        <v>0</v>
      </c>
      <c r="L184" s="46">
        <v>8</v>
      </c>
      <c r="M184" s="47">
        <v>0.93033226152197213</v>
      </c>
      <c r="N184" s="47">
        <v>0.96429495472186288</v>
      </c>
      <c r="O184" s="46">
        <v>743</v>
      </c>
      <c r="P184" s="46">
        <v>0</v>
      </c>
      <c r="Q184" s="46">
        <v>0</v>
      </c>
      <c r="R184" s="46">
        <v>132</v>
      </c>
      <c r="S184" s="46">
        <v>33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142</v>
      </c>
      <c r="I185" s="46">
        <v>142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251</v>
      </c>
      <c r="I186" s="46">
        <v>251</v>
      </c>
      <c r="J186" s="46">
        <v>0</v>
      </c>
      <c r="K186" s="46">
        <v>0</v>
      </c>
      <c r="L186" s="46">
        <v>0</v>
      </c>
      <c r="M186" s="47" t="s">
        <v>45</v>
      </c>
      <c r="N186" s="47">
        <v>1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756</v>
      </c>
      <c r="I187" s="46">
        <v>756</v>
      </c>
      <c r="J187" s="46">
        <v>0</v>
      </c>
      <c r="K187" s="46">
        <v>0</v>
      </c>
      <c r="L187" s="46">
        <v>0</v>
      </c>
      <c r="M187" s="47" t="s">
        <v>45</v>
      </c>
      <c r="N187" s="47">
        <v>1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127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1708</v>
      </c>
      <c r="G189" s="46">
        <v>0</v>
      </c>
      <c r="H189" s="46">
        <v>0</v>
      </c>
      <c r="I189" s="46">
        <v>1708</v>
      </c>
      <c r="J189" s="46">
        <v>30</v>
      </c>
      <c r="K189" s="46">
        <v>0</v>
      </c>
      <c r="L189" s="46">
        <v>0</v>
      </c>
      <c r="M189" s="47">
        <v>0.98243559718969553</v>
      </c>
      <c r="N189" s="47">
        <v>0.98243559718969553</v>
      </c>
      <c r="O189" s="46">
        <v>320</v>
      </c>
      <c r="P189" s="46">
        <v>0</v>
      </c>
      <c r="Q189" s="46">
        <v>0</v>
      </c>
      <c r="R189" s="46">
        <v>82</v>
      </c>
      <c r="S189" s="46">
        <v>23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8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485</v>
      </c>
      <c r="I191" s="46">
        <v>485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2329</v>
      </c>
      <c r="G192" s="46">
        <v>0</v>
      </c>
      <c r="H192" s="46">
        <v>304</v>
      </c>
      <c r="I192" s="46">
        <v>2633</v>
      </c>
      <c r="J192" s="46">
        <v>98</v>
      </c>
      <c r="K192" s="46">
        <v>0</v>
      </c>
      <c r="L192" s="46">
        <v>0</v>
      </c>
      <c r="M192" s="47">
        <v>0.95792185487333614</v>
      </c>
      <c r="N192" s="47">
        <v>0.9627800987466768</v>
      </c>
      <c r="O192" s="46">
        <v>816</v>
      </c>
      <c r="P192" s="46">
        <v>0</v>
      </c>
      <c r="Q192" s="46">
        <v>0</v>
      </c>
      <c r="R192" s="46">
        <v>180</v>
      </c>
      <c r="S192" s="46">
        <v>34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410</v>
      </c>
      <c r="I193" s="46">
        <v>410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1015</v>
      </c>
      <c r="G194" s="46">
        <v>0</v>
      </c>
      <c r="H194" s="46">
        <v>1487</v>
      </c>
      <c r="I194" s="46">
        <v>2502</v>
      </c>
      <c r="J194" s="46">
        <v>44</v>
      </c>
      <c r="K194" s="46">
        <v>0</v>
      </c>
      <c r="L194" s="46">
        <v>0</v>
      </c>
      <c r="M194" s="47">
        <v>0.95665024630541873</v>
      </c>
      <c r="N194" s="47">
        <v>0.98241406874500403</v>
      </c>
      <c r="O194" s="46">
        <v>451</v>
      </c>
      <c r="P194" s="46">
        <v>0</v>
      </c>
      <c r="Q194" s="46">
        <v>0</v>
      </c>
      <c r="R194" s="46">
        <v>36</v>
      </c>
      <c r="S194" s="46">
        <v>4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342</v>
      </c>
      <c r="I195" s="46">
        <v>342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163</v>
      </c>
      <c r="I196" s="46">
        <v>163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1649</v>
      </c>
      <c r="G197" s="46">
        <v>0</v>
      </c>
      <c r="H197" s="46">
        <v>0</v>
      </c>
      <c r="I197" s="46">
        <v>1649</v>
      </c>
      <c r="J197" s="46">
        <v>86</v>
      </c>
      <c r="K197" s="46">
        <v>0</v>
      </c>
      <c r="L197" s="46">
        <v>0</v>
      </c>
      <c r="M197" s="47">
        <v>0.94784718010915703</v>
      </c>
      <c r="N197" s="47">
        <v>0.94784718010915703</v>
      </c>
      <c r="O197" s="46">
        <v>356</v>
      </c>
      <c r="P197" s="46">
        <v>0</v>
      </c>
      <c r="Q197" s="46">
        <v>0</v>
      </c>
      <c r="R197" s="46">
        <v>31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95</v>
      </c>
      <c r="I198" s="46">
        <v>95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2265</v>
      </c>
      <c r="G199" s="46">
        <v>0</v>
      </c>
      <c r="H199" s="46">
        <v>0</v>
      </c>
      <c r="I199" s="46">
        <v>2265</v>
      </c>
      <c r="J199" s="46">
        <v>83</v>
      </c>
      <c r="K199" s="46">
        <v>0</v>
      </c>
      <c r="L199" s="46">
        <v>0</v>
      </c>
      <c r="M199" s="47">
        <v>0.96335540838852096</v>
      </c>
      <c r="N199" s="47">
        <v>0.96335540838852096</v>
      </c>
      <c r="O199" s="46">
        <v>326</v>
      </c>
      <c r="P199" s="46">
        <v>0</v>
      </c>
      <c r="Q199" s="46">
        <v>0</v>
      </c>
      <c r="R199" s="46">
        <v>103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1188</v>
      </c>
      <c r="I200" s="46">
        <v>1188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563</v>
      </c>
      <c r="I201" s="46">
        <v>563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1096</v>
      </c>
      <c r="G202" s="46">
        <v>0</v>
      </c>
      <c r="H202" s="46">
        <v>1378</v>
      </c>
      <c r="I202" s="46">
        <v>2474</v>
      </c>
      <c r="J202" s="46">
        <v>140</v>
      </c>
      <c r="K202" s="46">
        <v>0</v>
      </c>
      <c r="L202" s="46">
        <v>2</v>
      </c>
      <c r="M202" s="47">
        <v>0.87226277372262773</v>
      </c>
      <c r="N202" s="47">
        <v>0.94260307194826187</v>
      </c>
      <c r="O202" s="46">
        <v>425</v>
      </c>
      <c r="P202" s="46">
        <v>0</v>
      </c>
      <c r="Q202" s="46">
        <v>0</v>
      </c>
      <c r="R202" s="46">
        <v>11</v>
      </c>
      <c r="S202" s="46">
        <v>19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1496</v>
      </c>
      <c r="G203" s="46">
        <v>0</v>
      </c>
      <c r="H203" s="46">
        <v>524</v>
      </c>
      <c r="I203" s="46">
        <v>2020</v>
      </c>
      <c r="J203" s="46">
        <v>90</v>
      </c>
      <c r="K203" s="46">
        <v>0</v>
      </c>
      <c r="L203" s="46">
        <v>0</v>
      </c>
      <c r="M203" s="47">
        <v>0.93983957219251335</v>
      </c>
      <c r="N203" s="47">
        <v>0.95544554455445541</v>
      </c>
      <c r="O203" s="46">
        <v>396</v>
      </c>
      <c r="P203" s="46">
        <v>0</v>
      </c>
      <c r="Q203" s="46">
        <v>0</v>
      </c>
      <c r="R203" s="46">
        <v>212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896</v>
      </c>
      <c r="G204" s="46">
        <v>0</v>
      </c>
      <c r="H204" s="46">
        <v>0</v>
      </c>
      <c r="I204" s="46">
        <v>896</v>
      </c>
      <c r="J204" s="46">
        <v>2</v>
      </c>
      <c r="K204" s="46">
        <v>0</v>
      </c>
      <c r="L204" s="46">
        <v>0</v>
      </c>
      <c r="M204" s="47">
        <v>0.9977678571428571</v>
      </c>
      <c r="N204" s="47">
        <v>0.9977678571428571</v>
      </c>
      <c r="O204" s="46">
        <v>284</v>
      </c>
      <c r="P204" s="46">
        <v>0</v>
      </c>
      <c r="Q204" s="46">
        <v>0</v>
      </c>
      <c r="R204" s="46">
        <v>62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2992</v>
      </c>
      <c r="I205" s="46">
        <v>2992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50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249</v>
      </c>
      <c r="H207" s="46">
        <v>0</v>
      </c>
      <c r="I207" s="46">
        <v>249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26</v>
      </c>
      <c r="Q207" s="46">
        <v>0</v>
      </c>
      <c r="R207" s="46">
        <v>4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1642</v>
      </c>
      <c r="G208" s="46">
        <v>331</v>
      </c>
      <c r="H208" s="46">
        <v>0</v>
      </c>
      <c r="I208" s="46">
        <v>1973</v>
      </c>
      <c r="J208" s="46">
        <v>214</v>
      </c>
      <c r="K208" s="46">
        <v>1</v>
      </c>
      <c r="L208" s="46">
        <v>0</v>
      </c>
      <c r="M208" s="47">
        <v>0.86967113276492081</v>
      </c>
      <c r="N208" s="47">
        <v>0.89102889001520524</v>
      </c>
      <c r="O208" s="46">
        <v>528</v>
      </c>
      <c r="P208" s="46">
        <v>0</v>
      </c>
      <c r="Q208" s="46">
        <v>0</v>
      </c>
      <c r="R208" s="46">
        <v>235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799</v>
      </c>
      <c r="G209" s="46">
        <v>383</v>
      </c>
      <c r="H209" s="46">
        <v>730</v>
      </c>
      <c r="I209" s="46">
        <v>1912</v>
      </c>
      <c r="J209" s="46">
        <v>35</v>
      </c>
      <c r="K209" s="46">
        <v>0</v>
      </c>
      <c r="L209" s="46">
        <v>0</v>
      </c>
      <c r="M209" s="47">
        <v>0.95619524405506884</v>
      </c>
      <c r="N209" s="47">
        <v>0.98169456066945604</v>
      </c>
      <c r="O209" s="46">
        <v>263</v>
      </c>
      <c r="P209" s="46">
        <v>69</v>
      </c>
      <c r="Q209" s="46">
        <v>0</v>
      </c>
      <c r="R209" s="46">
        <v>222</v>
      </c>
      <c r="S209" s="46">
        <v>14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1789</v>
      </c>
      <c r="G210" s="46">
        <v>0</v>
      </c>
      <c r="H210" s="46">
        <v>372</v>
      </c>
      <c r="I210" s="46">
        <v>2161</v>
      </c>
      <c r="J210" s="46">
        <v>159</v>
      </c>
      <c r="K210" s="46">
        <v>0</v>
      </c>
      <c r="L210" s="46">
        <v>0</v>
      </c>
      <c r="M210" s="47">
        <v>0.91112353269983226</v>
      </c>
      <c r="N210" s="47">
        <v>0.9264229523368811</v>
      </c>
      <c r="O210" s="46">
        <v>601</v>
      </c>
      <c r="P210" s="46">
        <v>0</v>
      </c>
      <c r="Q210" s="46">
        <v>0</v>
      </c>
      <c r="R210" s="46">
        <v>217</v>
      </c>
      <c r="S210" s="46">
        <v>27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46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535</v>
      </c>
      <c r="I212" s="46">
        <v>535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752</v>
      </c>
      <c r="G213" s="46">
        <v>0</v>
      </c>
      <c r="H213" s="46">
        <v>393</v>
      </c>
      <c r="I213" s="46">
        <v>1145</v>
      </c>
      <c r="J213" s="46">
        <v>40</v>
      </c>
      <c r="K213" s="46">
        <v>0</v>
      </c>
      <c r="L213" s="46">
        <v>0</v>
      </c>
      <c r="M213" s="47">
        <v>0.94680851063829785</v>
      </c>
      <c r="N213" s="47">
        <v>0.96506550218340614</v>
      </c>
      <c r="O213" s="46">
        <v>198</v>
      </c>
      <c r="P213" s="46">
        <v>0</v>
      </c>
      <c r="Q213" s="46">
        <v>0</v>
      </c>
      <c r="R213" s="46">
        <v>120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2117</v>
      </c>
      <c r="G214" s="46">
        <v>0</v>
      </c>
      <c r="H214" s="46">
        <v>132</v>
      </c>
      <c r="I214" s="46">
        <v>2249</v>
      </c>
      <c r="J214" s="46">
        <v>85</v>
      </c>
      <c r="K214" s="46">
        <v>0</v>
      </c>
      <c r="L214" s="46">
        <v>0</v>
      </c>
      <c r="M214" s="47">
        <v>0.95984884270193671</v>
      </c>
      <c r="N214" s="47">
        <v>0.96220542463317027</v>
      </c>
      <c r="O214" s="46">
        <v>742</v>
      </c>
      <c r="P214" s="46">
        <v>0</v>
      </c>
      <c r="Q214" s="46">
        <v>0</v>
      </c>
      <c r="R214" s="46">
        <v>314</v>
      </c>
      <c r="S214" s="46">
        <v>10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243</v>
      </c>
      <c r="I215" s="46">
        <v>243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2081</v>
      </c>
      <c r="G216" s="46">
        <v>0</v>
      </c>
      <c r="H216" s="46">
        <v>302</v>
      </c>
      <c r="I216" s="46">
        <v>2383</v>
      </c>
      <c r="J216" s="46">
        <v>69</v>
      </c>
      <c r="K216" s="46">
        <v>0</v>
      </c>
      <c r="L216" s="46">
        <v>4</v>
      </c>
      <c r="M216" s="47">
        <v>0.9668428640076886</v>
      </c>
      <c r="N216" s="47">
        <v>0.96936634494334872</v>
      </c>
      <c r="O216" s="46">
        <v>503</v>
      </c>
      <c r="P216" s="46">
        <v>0</v>
      </c>
      <c r="Q216" s="46">
        <v>0</v>
      </c>
      <c r="R216" s="46">
        <v>129</v>
      </c>
      <c r="S216" s="46">
        <v>14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2178</v>
      </c>
      <c r="G217" s="46">
        <v>0</v>
      </c>
      <c r="H217" s="46">
        <v>803</v>
      </c>
      <c r="I217" s="46">
        <v>2981</v>
      </c>
      <c r="J217" s="46">
        <v>113</v>
      </c>
      <c r="K217" s="46">
        <v>0</v>
      </c>
      <c r="L217" s="46">
        <v>0</v>
      </c>
      <c r="M217" s="47">
        <v>0.94811753902662999</v>
      </c>
      <c r="N217" s="47">
        <v>0.96209325729620931</v>
      </c>
      <c r="O217" s="46">
        <v>571</v>
      </c>
      <c r="P217" s="46">
        <v>0</v>
      </c>
      <c r="Q217" s="46">
        <v>0</v>
      </c>
      <c r="R217" s="46">
        <v>337</v>
      </c>
      <c r="S217" s="46">
        <v>5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1037</v>
      </c>
      <c r="G218" s="46">
        <v>0</v>
      </c>
      <c r="H218" s="46">
        <v>862</v>
      </c>
      <c r="I218" s="46">
        <v>1899</v>
      </c>
      <c r="J218" s="46">
        <v>117</v>
      </c>
      <c r="K218" s="46">
        <v>0</v>
      </c>
      <c r="L218" s="46">
        <v>0</v>
      </c>
      <c r="M218" s="47">
        <v>0.88717454194792666</v>
      </c>
      <c r="N218" s="47">
        <v>0.93838862559241709</v>
      </c>
      <c r="O218" s="46">
        <v>324</v>
      </c>
      <c r="P218" s="46">
        <v>0</v>
      </c>
      <c r="Q218" s="46">
        <v>0</v>
      </c>
      <c r="R218" s="46">
        <v>144</v>
      </c>
      <c r="S218" s="46">
        <v>10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169</v>
      </c>
      <c r="I219" s="46">
        <v>169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846</v>
      </c>
      <c r="G220" s="46">
        <v>0</v>
      </c>
      <c r="H220" s="46">
        <v>0</v>
      </c>
      <c r="I220" s="46">
        <v>846</v>
      </c>
      <c r="J220" s="46">
        <v>138</v>
      </c>
      <c r="K220" s="46">
        <v>0</v>
      </c>
      <c r="L220" s="46">
        <v>0</v>
      </c>
      <c r="M220" s="47">
        <v>0.83687943262411346</v>
      </c>
      <c r="N220" s="47">
        <v>0.83687943262411346</v>
      </c>
      <c r="O220" s="46">
        <v>232</v>
      </c>
      <c r="P220" s="46">
        <v>0</v>
      </c>
      <c r="Q220" s="46">
        <v>0</v>
      </c>
      <c r="R220" s="46">
        <v>85</v>
      </c>
      <c r="S220" s="46">
        <v>35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1660</v>
      </c>
      <c r="G221" s="46">
        <v>187</v>
      </c>
      <c r="H221" s="46">
        <v>222</v>
      </c>
      <c r="I221" s="46">
        <v>2069</v>
      </c>
      <c r="J221" s="46">
        <v>205</v>
      </c>
      <c r="K221" s="46">
        <v>0</v>
      </c>
      <c r="L221" s="46">
        <v>0</v>
      </c>
      <c r="M221" s="47">
        <v>0.87650602409638556</v>
      </c>
      <c r="N221" s="47">
        <v>0.90091831802803291</v>
      </c>
      <c r="O221" s="46">
        <v>451</v>
      </c>
      <c r="P221" s="46">
        <v>3</v>
      </c>
      <c r="Q221" s="46">
        <v>0</v>
      </c>
      <c r="R221" s="46">
        <v>376</v>
      </c>
      <c r="S221" s="46">
        <v>61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189</v>
      </c>
      <c r="H222" s="46">
        <v>329</v>
      </c>
      <c r="I222" s="46">
        <v>518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6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453</v>
      </c>
      <c r="I223" s="46">
        <v>453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289</v>
      </c>
      <c r="I224" s="46">
        <v>289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4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2178</v>
      </c>
      <c r="G226" s="46">
        <v>77</v>
      </c>
      <c r="H226" s="46">
        <v>889</v>
      </c>
      <c r="I226" s="46">
        <v>3144</v>
      </c>
      <c r="J226" s="46">
        <v>317</v>
      </c>
      <c r="K226" s="46">
        <v>0</v>
      </c>
      <c r="L226" s="46">
        <v>0</v>
      </c>
      <c r="M226" s="47">
        <v>0.8544536271808999</v>
      </c>
      <c r="N226" s="47">
        <v>0.8991730279898219</v>
      </c>
      <c r="O226" s="46">
        <v>845</v>
      </c>
      <c r="P226" s="46">
        <v>0</v>
      </c>
      <c r="Q226" s="46">
        <v>0</v>
      </c>
      <c r="R226" s="46">
        <v>419</v>
      </c>
      <c r="S226" s="46">
        <v>7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1378</v>
      </c>
      <c r="G227" s="46">
        <v>0</v>
      </c>
      <c r="H227" s="46">
        <v>0</v>
      </c>
      <c r="I227" s="46">
        <v>1378</v>
      </c>
      <c r="J227" s="46">
        <v>88</v>
      </c>
      <c r="K227" s="46">
        <v>0</v>
      </c>
      <c r="L227" s="46">
        <v>0</v>
      </c>
      <c r="M227" s="47">
        <v>0.93613933236574742</v>
      </c>
      <c r="N227" s="47">
        <v>0.93613933236574742</v>
      </c>
      <c r="O227" s="46">
        <v>392</v>
      </c>
      <c r="P227" s="46">
        <v>0</v>
      </c>
      <c r="Q227" s="46">
        <v>0</v>
      </c>
      <c r="R227" s="46">
        <v>191</v>
      </c>
      <c r="S227" s="46">
        <v>12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914</v>
      </c>
      <c r="I228" s="46">
        <v>914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2370</v>
      </c>
      <c r="G229" s="46">
        <v>0</v>
      </c>
      <c r="H229" s="46">
        <v>570</v>
      </c>
      <c r="I229" s="46">
        <v>2940</v>
      </c>
      <c r="J229" s="46">
        <v>153</v>
      </c>
      <c r="K229" s="46">
        <v>0</v>
      </c>
      <c r="L229" s="46">
        <v>0</v>
      </c>
      <c r="M229" s="47">
        <v>0.93544303797468353</v>
      </c>
      <c r="N229" s="47">
        <v>0.94795918367346943</v>
      </c>
      <c r="O229" s="46">
        <v>564</v>
      </c>
      <c r="P229" s="46">
        <v>0</v>
      </c>
      <c r="Q229" s="46">
        <v>33</v>
      </c>
      <c r="R229" s="46">
        <v>322</v>
      </c>
      <c r="S229" s="46">
        <v>48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805</v>
      </c>
      <c r="G230" s="46">
        <v>0</v>
      </c>
      <c r="H230" s="46">
        <v>0</v>
      </c>
      <c r="I230" s="46">
        <v>805</v>
      </c>
      <c r="J230" s="46">
        <v>10</v>
      </c>
      <c r="K230" s="46">
        <v>0</v>
      </c>
      <c r="L230" s="46">
        <v>0</v>
      </c>
      <c r="M230" s="47">
        <v>0.98757763975155277</v>
      </c>
      <c r="N230" s="47">
        <v>0.98757763975155277</v>
      </c>
      <c r="O230" s="46">
        <v>146</v>
      </c>
      <c r="P230" s="46">
        <v>0</v>
      </c>
      <c r="Q230" s="46">
        <v>0</v>
      </c>
      <c r="R230" s="46">
        <v>73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1272</v>
      </c>
      <c r="I231" s="46">
        <v>1272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2139</v>
      </c>
      <c r="G232" s="46">
        <v>298</v>
      </c>
      <c r="H232" s="46">
        <v>244</v>
      </c>
      <c r="I232" s="46">
        <v>2681</v>
      </c>
      <c r="J232" s="46">
        <v>141</v>
      </c>
      <c r="K232" s="46">
        <v>0</v>
      </c>
      <c r="L232" s="46">
        <v>0</v>
      </c>
      <c r="M232" s="47">
        <v>0.93408134642356244</v>
      </c>
      <c r="N232" s="47">
        <v>0.94740768370011186</v>
      </c>
      <c r="O232" s="46">
        <v>599</v>
      </c>
      <c r="P232" s="46">
        <v>0</v>
      </c>
      <c r="Q232" s="46">
        <v>0</v>
      </c>
      <c r="R232" s="46">
        <v>557</v>
      </c>
      <c r="S232" s="46">
        <v>39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1346</v>
      </c>
      <c r="G233" s="46">
        <v>0</v>
      </c>
      <c r="H233" s="46">
        <v>0</v>
      </c>
      <c r="I233" s="46">
        <v>1346</v>
      </c>
      <c r="J233" s="46">
        <v>85</v>
      </c>
      <c r="K233" s="46">
        <v>0</v>
      </c>
      <c r="L233" s="46">
        <v>0</v>
      </c>
      <c r="M233" s="47">
        <v>0.93684992570579495</v>
      </c>
      <c r="N233" s="47">
        <v>0.93684992570579495</v>
      </c>
      <c r="O233" s="46">
        <v>292</v>
      </c>
      <c r="P233" s="46">
        <v>0</v>
      </c>
      <c r="Q233" s="46">
        <v>0</v>
      </c>
      <c r="R233" s="46">
        <v>207</v>
      </c>
      <c r="S233" s="46">
        <v>16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1675</v>
      </c>
      <c r="G234" s="46">
        <v>0</v>
      </c>
      <c r="H234" s="46">
        <v>295</v>
      </c>
      <c r="I234" s="46">
        <v>1970</v>
      </c>
      <c r="J234" s="46">
        <v>206</v>
      </c>
      <c r="K234" s="46">
        <v>0</v>
      </c>
      <c r="L234" s="46">
        <v>0</v>
      </c>
      <c r="M234" s="47">
        <v>0.8770149253731343</v>
      </c>
      <c r="N234" s="47">
        <v>0.89543147208121832</v>
      </c>
      <c r="O234" s="46">
        <v>421</v>
      </c>
      <c r="P234" s="46">
        <v>0</v>
      </c>
      <c r="Q234" s="46">
        <v>0</v>
      </c>
      <c r="R234" s="46">
        <v>43</v>
      </c>
      <c r="S234" s="46">
        <v>73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789</v>
      </c>
      <c r="I235" s="46">
        <v>789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2396</v>
      </c>
      <c r="G236" s="46">
        <v>253</v>
      </c>
      <c r="H236" s="46">
        <v>0</v>
      </c>
      <c r="I236" s="46">
        <v>2649</v>
      </c>
      <c r="J236" s="46">
        <v>294</v>
      </c>
      <c r="K236" s="46">
        <v>0</v>
      </c>
      <c r="L236" s="46">
        <v>0</v>
      </c>
      <c r="M236" s="47">
        <v>0.87729549248747918</v>
      </c>
      <c r="N236" s="47">
        <v>0.88901472253680636</v>
      </c>
      <c r="O236" s="46">
        <v>672</v>
      </c>
      <c r="P236" s="46">
        <v>0</v>
      </c>
      <c r="Q236" s="46">
        <v>0</v>
      </c>
      <c r="R236" s="46">
        <v>116</v>
      </c>
      <c r="S236" s="46">
        <v>119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1716</v>
      </c>
      <c r="G237" s="46">
        <v>333</v>
      </c>
      <c r="H237" s="46">
        <v>309</v>
      </c>
      <c r="I237" s="46">
        <v>2358</v>
      </c>
      <c r="J237" s="46">
        <v>90</v>
      </c>
      <c r="K237" s="46">
        <v>0</v>
      </c>
      <c r="L237" s="46">
        <v>0</v>
      </c>
      <c r="M237" s="47">
        <v>0.9475524475524475</v>
      </c>
      <c r="N237" s="47">
        <v>0.96183206106870234</v>
      </c>
      <c r="O237" s="46">
        <v>469</v>
      </c>
      <c r="P237" s="46">
        <v>0</v>
      </c>
      <c r="Q237" s="46">
        <v>0</v>
      </c>
      <c r="R237" s="46">
        <v>248</v>
      </c>
      <c r="S237" s="46">
        <v>17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1763</v>
      </c>
      <c r="G238" s="46">
        <v>0</v>
      </c>
      <c r="H238" s="46">
        <v>0</v>
      </c>
      <c r="I238" s="46">
        <v>1763</v>
      </c>
      <c r="J238" s="46">
        <v>95</v>
      </c>
      <c r="K238" s="46">
        <v>0</v>
      </c>
      <c r="L238" s="46">
        <v>0</v>
      </c>
      <c r="M238" s="47">
        <v>0.94611457742484406</v>
      </c>
      <c r="N238" s="47">
        <v>0.94611457742484406</v>
      </c>
      <c r="O238" s="46">
        <v>603</v>
      </c>
      <c r="P238" s="46">
        <v>0</v>
      </c>
      <c r="Q238" s="46">
        <v>0</v>
      </c>
      <c r="R238" s="46">
        <v>96</v>
      </c>
      <c r="S238" s="46">
        <v>40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157</v>
      </c>
      <c r="I239" s="46">
        <v>157</v>
      </c>
      <c r="J239" s="46">
        <v>0</v>
      </c>
      <c r="K239" s="46">
        <v>0</v>
      </c>
      <c r="L239" s="46">
        <v>0</v>
      </c>
      <c r="M239" s="47" t="s">
        <v>45</v>
      </c>
      <c r="N239" s="47">
        <v>1</v>
      </c>
      <c r="O239" s="46">
        <v>0</v>
      </c>
      <c r="P239" s="46">
        <v>0</v>
      </c>
      <c r="Q239" s="46">
        <v>1</v>
      </c>
      <c r="R239" s="46">
        <v>78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1109</v>
      </c>
      <c r="G240" s="46">
        <v>113</v>
      </c>
      <c r="H240" s="46">
        <v>0</v>
      </c>
      <c r="I240" s="46">
        <v>1222</v>
      </c>
      <c r="J240" s="46">
        <v>168</v>
      </c>
      <c r="K240" s="46">
        <v>1</v>
      </c>
      <c r="L240" s="46">
        <v>0</v>
      </c>
      <c r="M240" s="47">
        <v>0.848512173128945</v>
      </c>
      <c r="N240" s="47">
        <v>0.86170212765957444</v>
      </c>
      <c r="O240" s="46">
        <v>396</v>
      </c>
      <c r="P240" s="46">
        <v>66</v>
      </c>
      <c r="Q240" s="46">
        <v>0</v>
      </c>
      <c r="R240" s="46">
        <v>36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1428</v>
      </c>
      <c r="G241" s="46">
        <v>0</v>
      </c>
      <c r="H241" s="46">
        <v>0</v>
      </c>
      <c r="I241" s="46">
        <v>1428</v>
      </c>
      <c r="J241" s="46">
        <v>44</v>
      </c>
      <c r="K241" s="46">
        <v>0</v>
      </c>
      <c r="L241" s="46">
        <v>0</v>
      </c>
      <c r="M241" s="47">
        <v>0.96918767507002801</v>
      </c>
      <c r="N241" s="47">
        <v>0.96918767507002801</v>
      </c>
      <c r="O241" s="46">
        <v>477</v>
      </c>
      <c r="P241" s="46">
        <v>0</v>
      </c>
      <c r="Q241" s="46">
        <v>0</v>
      </c>
      <c r="R241" s="46">
        <v>171</v>
      </c>
      <c r="S241" s="46">
        <v>18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1091</v>
      </c>
      <c r="I242" s="46">
        <v>1091</v>
      </c>
      <c r="J242" s="46">
        <v>0</v>
      </c>
      <c r="K242" s="46">
        <v>0</v>
      </c>
      <c r="L242" s="46">
        <v>0</v>
      </c>
      <c r="M242" s="47" t="s">
        <v>45</v>
      </c>
      <c r="N242" s="47">
        <v>1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2228</v>
      </c>
      <c r="G243" s="46">
        <v>0</v>
      </c>
      <c r="H243" s="46">
        <v>0</v>
      </c>
      <c r="I243" s="46">
        <v>2228</v>
      </c>
      <c r="J243" s="46">
        <v>80</v>
      </c>
      <c r="K243" s="46">
        <v>0</v>
      </c>
      <c r="L243" s="46">
        <v>0</v>
      </c>
      <c r="M243" s="47">
        <v>0.96409335727109513</v>
      </c>
      <c r="N243" s="47">
        <v>0.96409335727109513</v>
      </c>
      <c r="O243" s="46">
        <v>678</v>
      </c>
      <c r="P243" s="46">
        <v>0</v>
      </c>
      <c r="Q243" s="46">
        <v>0</v>
      </c>
      <c r="R243" s="46">
        <v>207</v>
      </c>
      <c r="S243" s="46">
        <v>16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1028</v>
      </c>
      <c r="I244" s="46">
        <v>1028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1359</v>
      </c>
      <c r="G245" s="46">
        <v>0</v>
      </c>
      <c r="H245" s="46">
        <v>599</v>
      </c>
      <c r="I245" s="46">
        <v>1958</v>
      </c>
      <c r="J245" s="46">
        <v>148</v>
      </c>
      <c r="K245" s="46">
        <v>0</v>
      </c>
      <c r="L245" s="46">
        <v>2</v>
      </c>
      <c r="M245" s="47">
        <v>0.89109639440765265</v>
      </c>
      <c r="N245" s="47">
        <v>0.92339121552604697</v>
      </c>
      <c r="O245" s="46">
        <v>467</v>
      </c>
      <c r="P245" s="46">
        <v>0</v>
      </c>
      <c r="Q245" s="46">
        <v>0</v>
      </c>
      <c r="R245" s="46">
        <v>142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1839</v>
      </c>
      <c r="G246" s="46">
        <v>0</v>
      </c>
      <c r="H246" s="46">
        <v>346</v>
      </c>
      <c r="I246" s="46">
        <v>2185</v>
      </c>
      <c r="J246" s="46">
        <v>237</v>
      </c>
      <c r="K246" s="46">
        <v>0</v>
      </c>
      <c r="L246" s="46">
        <v>0</v>
      </c>
      <c r="M246" s="47">
        <v>0.87112561174551384</v>
      </c>
      <c r="N246" s="47">
        <v>0.89153318077803201</v>
      </c>
      <c r="O246" s="46">
        <v>572</v>
      </c>
      <c r="P246" s="46">
        <v>0</v>
      </c>
      <c r="Q246" s="46">
        <v>0</v>
      </c>
      <c r="R246" s="46">
        <v>75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447</v>
      </c>
      <c r="I247" s="46">
        <v>447</v>
      </c>
      <c r="J247" s="46">
        <v>0</v>
      </c>
      <c r="K247" s="46">
        <v>0</v>
      </c>
      <c r="L247" s="46">
        <v>0</v>
      </c>
      <c r="M247" s="47" t="s">
        <v>45</v>
      </c>
      <c r="N247" s="47">
        <v>1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1984</v>
      </c>
      <c r="G248" s="46">
        <v>304</v>
      </c>
      <c r="H248" s="46">
        <v>0</v>
      </c>
      <c r="I248" s="46">
        <v>2288</v>
      </c>
      <c r="J248" s="46">
        <v>218</v>
      </c>
      <c r="K248" s="46">
        <v>0</v>
      </c>
      <c r="L248" s="46">
        <v>0</v>
      </c>
      <c r="M248" s="47">
        <v>0.8901209677419355</v>
      </c>
      <c r="N248" s="47">
        <v>0.90472027972027969</v>
      </c>
      <c r="O248" s="46">
        <v>590</v>
      </c>
      <c r="P248" s="46">
        <v>8</v>
      </c>
      <c r="Q248" s="46">
        <v>0</v>
      </c>
      <c r="R248" s="46">
        <v>613</v>
      </c>
      <c r="S248" s="46">
        <v>35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658</v>
      </c>
      <c r="I249" s="46">
        <v>658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1710</v>
      </c>
      <c r="G250" s="46">
        <v>209</v>
      </c>
      <c r="H250" s="46">
        <v>0</v>
      </c>
      <c r="I250" s="46">
        <v>1919</v>
      </c>
      <c r="J250" s="46">
        <v>287</v>
      </c>
      <c r="K250" s="46">
        <v>2</v>
      </c>
      <c r="L250" s="46">
        <v>0</v>
      </c>
      <c r="M250" s="47">
        <v>0.83216374269005844</v>
      </c>
      <c r="N250" s="47">
        <v>0.84940072954663881</v>
      </c>
      <c r="O250" s="46">
        <v>601</v>
      </c>
      <c r="P250" s="46">
        <v>1</v>
      </c>
      <c r="Q250" s="46">
        <v>0</v>
      </c>
      <c r="R250" s="46">
        <v>89</v>
      </c>
      <c r="S250" s="46">
        <v>91</v>
      </c>
      <c r="T250" s="46">
        <v>1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686</v>
      </c>
      <c r="G251" s="46">
        <v>0</v>
      </c>
      <c r="H251" s="46">
        <v>0</v>
      </c>
      <c r="I251" s="46">
        <v>686</v>
      </c>
      <c r="J251" s="46">
        <v>54</v>
      </c>
      <c r="K251" s="46">
        <v>0</v>
      </c>
      <c r="L251" s="46">
        <v>0</v>
      </c>
      <c r="M251" s="47">
        <v>0.92128279883381925</v>
      </c>
      <c r="N251" s="47">
        <v>0.92128279883381925</v>
      </c>
      <c r="O251" s="46">
        <v>225</v>
      </c>
      <c r="P251" s="46">
        <v>0</v>
      </c>
      <c r="Q251" s="46">
        <v>0</v>
      </c>
      <c r="R251" s="46">
        <v>76</v>
      </c>
      <c r="S251" s="46">
        <v>5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598</v>
      </c>
      <c r="I252" s="46">
        <v>598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0</v>
      </c>
      <c r="R252" s="46">
        <v>3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1618</v>
      </c>
      <c r="G253" s="46">
        <v>0</v>
      </c>
      <c r="H253" s="46">
        <v>197</v>
      </c>
      <c r="I253" s="46">
        <v>1815</v>
      </c>
      <c r="J253" s="46">
        <v>48</v>
      </c>
      <c r="K253" s="46">
        <v>0</v>
      </c>
      <c r="L253" s="46">
        <v>0</v>
      </c>
      <c r="M253" s="47">
        <v>0.97033374536464767</v>
      </c>
      <c r="N253" s="47">
        <v>0.97355371900826448</v>
      </c>
      <c r="O253" s="46">
        <v>408</v>
      </c>
      <c r="P253" s="46">
        <v>0</v>
      </c>
      <c r="Q253" s="46">
        <v>0</v>
      </c>
      <c r="R253" s="46">
        <v>297</v>
      </c>
      <c r="S253" s="46">
        <v>40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664</v>
      </c>
      <c r="G254" s="46">
        <v>0</v>
      </c>
      <c r="H254" s="46">
        <v>423</v>
      </c>
      <c r="I254" s="46">
        <v>1087</v>
      </c>
      <c r="J254" s="46">
        <v>29</v>
      </c>
      <c r="K254" s="46">
        <v>0</v>
      </c>
      <c r="L254" s="46">
        <v>2</v>
      </c>
      <c r="M254" s="47">
        <v>0.95632530120481929</v>
      </c>
      <c r="N254" s="47">
        <v>0.97148114075436987</v>
      </c>
      <c r="O254" s="46">
        <v>129</v>
      </c>
      <c r="P254" s="46">
        <v>0</v>
      </c>
      <c r="Q254" s="46">
        <v>0</v>
      </c>
      <c r="R254" s="46">
        <v>59</v>
      </c>
      <c r="S254" s="46">
        <v>14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1032</v>
      </c>
      <c r="G255" s="46">
        <v>0</v>
      </c>
      <c r="H255" s="46">
        <v>0</v>
      </c>
      <c r="I255" s="46">
        <v>1032</v>
      </c>
      <c r="J255" s="46">
        <v>97</v>
      </c>
      <c r="K255" s="46">
        <v>0</v>
      </c>
      <c r="L255" s="46">
        <v>0</v>
      </c>
      <c r="M255" s="47">
        <v>0.90600775193798455</v>
      </c>
      <c r="N255" s="47">
        <v>0.90600775193798455</v>
      </c>
      <c r="O255" s="46">
        <v>358</v>
      </c>
      <c r="P255" s="46">
        <v>0</v>
      </c>
      <c r="Q255" s="46">
        <v>0</v>
      </c>
      <c r="R255" s="46">
        <v>236</v>
      </c>
      <c r="S255" s="46">
        <v>71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1775</v>
      </c>
      <c r="G256" s="46">
        <v>229</v>
      </c>
      <c r="H256" s="46">
        <v>311</v>
      </c>
      <c r="I256" s="46">
        <v>2315</v>
      </c>
      <c r="J256" s="46">
        <v>316</v>
      </c>
      <c r="K256" s="46">
        <v>0</v>
      </c>
      <c r="L256" s="46">
        <v>1</v>
      </c>
      <c r="M256" s="47">
        <v>0.82197183098591553</v>
      </c>
      <c r="N256" s="47">
        <v>0.86306695464362848</v>
      </c>
      <c r="O256" s="46">
        <v>639</v>
      </c>
      <c r="P256" s="46">
        <v>0</v>
      </c>
      <c r="Q256" s="46">
        <v>0</v>
      </c>
      <c r="R256" s="46">
        <v>400</v>
      </c>
      <c r="S256" s="46">
        <v>153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346</v>
      </c>
      <c r="I257" s="46">
        <v>346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345</v>
      </c>
      <c r="I258" s="46">
        <v>345</v>
      </c>
      <c r="J258" s="46">
        <v>0</v>
      </c>
      <c r="K258" s="46">
        <v>0</v>
      </c>
      <c r="L258" s="46">
        <v>7</v>
      </c>
      <c r="M258" s="47" t="s">
        <v>45</v>
      </c>
      <c r="N258" s="47">
        <v>0.97971014492753628</v>
      </c>
      <c r="O258" s="46">
        <v>0</v>
      </c>
      <c r="P258" s="46">
        <v>0</v>
      </c>
      <c r="Q258" s="46">
        <v>3</v>
      </c>
      <c r="R258" s="46">
        <v>13</v>
      </c>
      <c r="S258" s="46">
        <v>7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741</v>
      </c>
      <c r="I259" s="46">
        <v>741</v>
      </c>
      <c r="J259" s="46">
        <v>0</v>
      </c>
      <c r="K259" s="46">
        <v>0</v>
      </c>
      <c r="L259" s="46">
        <v>0</v>
      </c>
      <c r="M259" s="47" t="s">
        <v>45</v>
      </c>
      <c r="N259" s="47">
        <v>1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1120</v>
      </c>
      <c r="G260" s="46">
        <v>256</v>
      </c>
      <c r="H260" s="46">
        <v>0</v>
      </c>
      <c r="I260" s="46">
        <v>1376</v>
      </c>
      <c r="J260" s="46">
        <v>65</v>
      </c>
      <c r="K260" s="46">
        <v>0</v>
      </c>
      <c r="L260" s="46">
        <v>0</v>
      </c>
      <c r="M260" s="47">
        <v>0.9419642857142857</v>
      </c>
      <c r="N260" s="47">
        <v>0.95276162790697672</v>
      </c>
      <c r="O260" s="46">
        <v>314</v>
      </c>
      <c r="P260" s="46">
        <v>3</v>
      </c>
      <c r="Q260" s="46">
        <v>0</v>
      </c>
      <c r="R260" s="46">
        <v>214</v>
      </c>
      <c r="S260" s="46">
        <v>19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1631</v>
      </c>
      <c r="G261" s="46">
        <v>380</v>
      </c>
      <c r="H261" s="46">
        <v>689</v>
      </c>
      <c r="I261" s="46">
        <v>2700</v>
      </c>
      <c r="J261" s="46">
        <v>164</v>
      </c>
      <c r="K261" s="46">
        <v>0</v>
      </c>
      <c r="L261" s="46">
        <v>0</v>
      </c>
      <c r="M261" s="47">
        <v>0.89944819129368492</v>
      </c>
      <c r="N261" s="47">
        <v>0.93925925925925924</v>
      </c>
      <c r="O261" s="46">
        <v>447</v>
      </c>
      <c r="P261" s="46">
        <v>2</v>
      </c>
      <c r="Q261" s="46">
        <v>4</v>
      </c>
      <c r="R261" s="46">
        <v>477</v>
      </c>
      <c r="S261" s="46">
        <v>48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882</v>
      </c>
      <c r="G262" s="46">
        <v>0</v>
      </c>
      <c r="H262" s="46">
        <v>0</v>
      </c>
      <c r="I262" s="46">
        <v>882</v>
      </c>
      <c r="J262" s="46">
        <v>23</v>
      </c>
      <c r="K262" s="46">
        <v>0</v>
      </c>
      <c r="L262" s="46">
        <v>0</v>
      </c>
      <c r="M262" s="47">
        <v>0.97392290249433111</v>
      </c>
      <c r="N262" s="47">
        <v>0.97392290249433111</v>
      </c>
      <c r="O262" s="46">
        <v>232</v>
      </c>
      <c r="P262" s="46">
        <v>0</v>
      </c>
      <c r="Q262" s="46">
        <v>0</v>
      </c>
      <c r="R262" s="46">
        <v>177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2287</v>
      </c>
      <c r="G263" s="46">
        <v>0</v>
      </c>
      <c r="H263" s="46">
        <v>0</v>
      </c>
      <c r="I263" s="46">
        <v>2287</v>
      </c>
      <c r="J263" s="46">
        <v>85</v>
      </c>
      <c r="K263" s="46">
        <v>0</v>
      </c>
      <c r="L263" s="46">
        <v>0</v>
      </c>
      <c r="M263" s="47">
        <v>0.96283340620900748</v>
      </c>
      <c r="N263" s="47">
        <v>0.96283340620900748</v>
      </c>
      <c r="O263" s="46">
        <v>615</v>
      </c>
      <c r="P263" s="46">
        <v>0</v>
      </c>
      <c r="Q263" s="46">
        <v>0</v>
      </c>
      <c r="R263" s="46">
        <v>341</v>
      </c>
      <c r="S263" s="46">
        <v>22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2447</v>
      </c>
      <c r="G264" s="46">
        <v>0</v>
      </c>
      <c r="H264" s="46">
        <v>0</v>
      </c>
      <c r="I264" s="46">
        <v>2447</v>
      </c>
      <c r="J264" s="46">
        <v>237</v>
      </c>
      <c r="K264" s="46">
        <v>0</v>
      </c>
      <c r="L264" s="46">
        <v>0</v>
      </c>
      <c r="M264" s="47">
        <v>0.90314671025745807</v>
      </c>
      <c r="N264" s="47">
        <v>0.90314671025745807</v>
      </c>
      <c r="O264" s="46">
        <v>582</v>
      </c>
      <c r="P264" s="46">
        <v>0</v>
      </c>
      <c r="Q264" s="46">
        <v>0</v>
      </c>
      <c r="R264" s="46">
        <v>309</v>
      </c>
      <c r="S264" s="46">
        <v>117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501</v>
      </c>
      <c r="I265" s="46">
        <v>501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3517</v>
      </c>
      <c r="G266" s="46">
        <v>0</v>
      </c>
      <c r="H266" s="46">
        <v>283</v>
      </c>
      <c r="I266" s="46">
        <v>3800</v>
      </c>
      <c r="J266" s="46">
        <v>136</v>
      </c>
      <c r="K266" s="46">
        <v>0</v>
      </c>
      <c r="L266" s="46">
        <v>0</v>
      </c>
      <c r="M266" s="47">
        <v>0.96133067955644014</v>
      </c>
      <c r="N266" s="47">
        <v>0.96421052631578952</v>
      </c>
      <c r="O266" s="46">
        <v>1339</v>
      </c>
      <c r="P266" s="46">
        <v>0</v>
      </c>
      <c r="Q266" s="46">
        <v>0</v>
      </c>
      <c r="R266" s="46">
        <v>316</v>
      </c>
      <c r="S266" s="46">
        <v>49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686</v>
      </c>
      <c r="I267" s="46">
        <v>686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3685</v>
      </c>
      <c r="G268" s="46">
        <v>0</v>
      </c>
      <c r="H268" s="46">
        <v>0</v>
      </c>
      <c r="I268" s="46">
        <v>3685</v>
      </c>
      <c r="J268" s="46">
        <v>282</v>
      </c>
      <c r="K268" s="46">
        <v>0</v>
      </c>
      <c r="L268" s="46">
        <v>0</v>
      </c>
      <c r="M268" s="47">
        <v>0.92347354138398918</v>
      </c>
      <c r="N268" s="47">
        <v>0.92347354138398918</v>
      </c>
      <c r="O268" s="46">
        <v>937</v>
      </c>
      <c r="P268" s="46">
        <v>0</v>
      </c>
      <c r="Q268" s="46">
        <v>0</v>
      </c>
      <c r="R268" s="46">
        <v>233</v>
      </c>
      <c r="S268" s="46">
        <v>154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35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activeCell="E38" sqref="E38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580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256740</v>
      </c>
      <c r="G17" s="37">
        <v>11813</v>
      </c>
      <c r="H17" s="37">
        <v>121964</v>
      </c>
      <c r="I17" s="37">
        <v>390517</v>
      </c>
      <c r="J17" s="37">
        <v>17594</v>
      </c>
      <c r="K17" s="37">
        <v>39</v>
      </c>
      <c r="L17" s="37">
        <v>161</v>
      </c>
      <c r="M17" s="38">
        <v>0.93147152761548646</v>
      </c>
      <c r="N17" s="39">
        <v>0.9544347621230318</v>
      </c>
      <c r="O17" s="37">
        <v>73792</v>
      </c>
      <c r="P17" s="37">
        <v>241</v>
      </c>
      <c r="Q17" s="37">
        <v>544</v>
      </c>
      <c r="R17" s="37">
        <v>28515</v>
      </c>
      <c r="S17" s="37">
        <v>4066</v>
      </c>
      <c r="T17" s="37">
        <v>2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24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1179</v>
      </c>
      <c r="I20" s="46">
        <v>1179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1157</v>
      </c>
      <c r="G21" s="46">
        <v>0</v>
      </c>
      <c r="H21" s="46">
        <v>0</v>
      </c>
      <c r="I21" s="46">
        <v>1157</v>
      </c>
      <c r="J21" s="46">
        <v>24</v>
      </c>
      <c r="K21" s="46">
        <v>0</v>
      </c>
      <c r="L21" s="46">
        <v>0</v>
      </c>
      <c r="M21" s="47">
        <v>0.97925669835782192</v>
      </c>
      <c r="N21" s="47">
        <v>0.97925669835782192</v>
      </c>
      <c r="O21" s="46">
        <v>273</v>
      </c>
      <c r="P21" s="46">
        <v>0</v>
      </c>
      <c r="Q21" s="46">
        <v>0</v>
      </c>
      <c r="R21" s="46">
        <v>25</v>
      </c>
      <c r="S21" s="46">
        <v>8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986</v>
      </c>
      <c r="G22" s="46">
        <v>0</v>
      </c>
      <c r="H22" s="46">
        <v>137</v>
      </c>
      <c r="I22" s="46">
        <v>1123</v>
      </c>
      <c r="J22" s="46">
        <v>68</v>
      </c>
      <c r="K22" s="46">
        <v>0</v>
      </c>
      <c r="L22" s="46">
        <v>0</v>
      </c>
      <c r="M22" s="47">
        <v>0.93103448275862066</v>
      </c>
      <c r="N22" s="47">
        <v>0.93944790739091721</v>
      </c>
      <c r="O22" s="46">
        <v>316</v>
      </c>
      <c r="P22" s="46">
        <v>0</v>
      </c>
      <c r="Q22" s="46">
        <v>0</v>
      </c>
      <c r="R22" s="46">
        <v>84</v>
      </c>
      <c r="S22" s="46">
        <v>3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2442</v>
      </c>
      <c r="G23" s="46">
        <v>402</v>
      </c>
      <c r="H23" s="46">
        <v>426</v>
      </c>
      <c r="I23" s="46">
        <v>3270</v>
      </c>
      <c r="J23" s="46">
        <v>180</v>
      </c>
      <c r="K23" s="46">
        <v>4</v>
      </c>
      <c r="L23" s="46">
        <v>1</v>
      </c>
      <c r="M23" s="47">
        <v>0.92628992628992624</v>
      </c>
      <c r="N23" s="47">
        <v>0.94342507645259943</v>
      </c>
      <c r="O23" s="46">
        <v>909</v>
      </c>
      <c r="P23" s="46">
        <v>16</v>
      </c>
      <c r="Q23" s="46">
        <v>1</v>
      </c>
      <c r="R23" s="46">
        <v>109</v>
      </c>
      <c r="S23" s="46">
        <v>60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2226</v>
      </c>
      <c r="G24" s="46">
        <v>0</v>
      </c>
      <c r="H24" s="46">
        <v>408</v>
      </c>
      <c r="I24" s="46">
        <v>2634</v>
      </c>
      <c r="J24" s="46">
        <v>233</v>
      </c>
      <c r="K24" s="46">
        <v>0</v>
      </c>
      <c r="L24" s="46">
        <v>0</v>
      </c>
      <c r="M24" s="47">
        <v>0.89532794249775383</v>
      </c>
      <c r="N24" s="47">
        <v>0.91154138192862566</v>
      </c>
      <c r="O24" s="46">
        <v>686</v>
      </c>
      <c r="P24" s="46">
        <v>0</v>
      </c>
      <c r="Q24" s="46">
        <v>0</v>
      </c>
      <c r="R24" s="46">
        <v>255</v>
      </c>
      <c r="S24" s="46">
        <v>77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180</v>
      </c>
      <c r="H25" s="46">
        <v>550</v>
      </c>
      <c r="I25" s="46">
        <v>730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913</v>
      </c>
      <c r="G26" s="46">
        <v>0</v>
      </c>
      <c r="H26" s="46">
        <v>0</v>
      </c>
      <c r="I26" s="46">
        <v>913</v>
      </c>
      <c r="J26" s="46">
        <v>80</v>
      </c>
      <c r="K26" s="46">
        <v>0</v>
      </c>
      <c r="L26" s="46">
        <v>0</v>
      </c>
      <c r="M26" s="47">
        <v>0.91237677984665932</v>
      </c>
      <c r="N26" s="47">
        <v>0.91237677984665932</v>
      </c>
      <c r="O26" s="46">
        <v>241</v>
      </c>
      <c r="P26" s="46">
        <v>0</v>
      </c>
      <c r="Q26" s="46">
        <v>0</v>
      </c>
      <c r="R26" s="46">
        <v>70</v>
      </c>
      <c r="S26" s="46">
        <v>52</v>
      </c>
      <c r="T26" s="46">
        <v>0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532</v>
      </c>
      <c r="I27" s="46">
        <v>532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208</v>
      </c>
      <c r="I28" s="46">
        <v>208</v>
      </c>
      <c r="J28" s="46">
        <v>0</v>
      </c>
      <c r="K28" s="46">
        <v>0</v>
      </c>
      <c r="L28" s="46">
        <v>1</v>
      </c>
      <c r="M28" s="47" t="s">
        <v>45</v>
      </c>
      <c r="N28" s="47">
        <v>0.99519230769230771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641</v>
      </c>
      <c r="I29" s="46">
        <v>641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1139</v>
      </c>
      <c r="I30" s="46">
        <v>1139</v>
      </c>
      <c r="J30" s="46">
        <v>0</v>
      </c>
      <c r="K30" s="46">
        <v>0</v>
      </c>
      <c r="L30" s="46">
        <v>2</v>
      </c>
      <c r="M30" s="47" t="s">
        <v>45</v>
      </c>
      <c r="N30" s="47">
        <v>0.99824407374890256</v>
      </c>
      <c r="O30" s="46">
        <v>0</v>
      </c>
      <c r="P30" s="46">
        <v>0</v>
      </c>
      <c r="Q30" s="46">
        <v>3</v>
      </c>
      <c r="R30" s="46">
        <v>30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2288</v>
      </c>
      <c r="G31" s="46">
        <v>0</v>
      </c>
      <c r="H31" s="46">
        <v>0</v>
      </c>
      <c r="I31" s="46">
        <v>2288</v>
      </c>
      <c r="J31" s="46">
        <v>143</v>
      </c>
      <c r="K31" s="46">
        <v>0</v>
      </c>
      <c r="L31" s="46">
        <v>0</v>
      </c>
      <c r="M31" s="47">
        <v>0.9375</v>
      </c>
      <c r="N31" s="47">
        <v>0.9375</v>
      </c>
      <c r="O31" s="46">
        <v>752</v>
      </c>
      <c r="P31" s="46">
        <v>0</v>
      </c>
      <c r="Q31" s="46">
        <v>0</v>
      </c>
      <c r="R31" s="46">
        <v>144</v>
      </c>
      <c r="S31" s="46">
        <v>40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1347</v>
      </c>
      <c r="G32" s="46">
        <v>0</v>
      </c>
      <c r="H32" s="46">
        <v>702</v>
      </c>
      <c r="I32" s="46">
        <v>2049</v>
      </c>
      <c r="J32" s="46">
        <v>148</v>
      </c>
      <c r="K32" s="46">
        <v>0</v>
      </c>
      <c r="L32" s="46">
        <v>1</v>
      </c>
      <c r="M32" s="47">
        <v>0.89012620638455831</v>
      </c>
      <c r="N32" s="47">
        <v>0.92728160078086874</v>
      </c>
      <c r="O32" s="46">
        <v>367</v>
      </c>
      <c r="P32" s="46">
        <v>0</v>
      </c>
      <c r="Q32" s="46">
        <v>0</v>
      </c>
      <c r="R32" s="46">
        <v>271</v>
      </c>
      <c r="S32" s="46">
        <v>36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1340</v>
      </c>
      <c r="G33" s="46">
        <v>0</v>
      </c>
      <c r="H33" s="46">
        <v>0</v>
      </c>
      <c r="I33" s="46">
        <v>1340</v>
      </c>
      <c r="J33" s="46">
        <v>94</v>
      </c>
      <c r="K33" s="46">
        <v>0</v>
      </c>
      <c r="L33" s="46">
        <v>0</v>
      </c>
      <c r="M33" s="47">
        <v>0.92985074626865671</v>
      </c>
      <c r="N33" s="47">
        <v>0.92985074626865671</v>
      </c>
      <c r="O33" s="46">
        <v>504</v>
      </c>
      <c r="P33" s="46">
        <v>0</v>
      </c>
      <c r="Q33" s="46">
        <v>0</v>
      </c>
      <c r="R33" s="46">
        <v>215</v>
      </c>
      <c r="S33" s="46">
        <v>49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732</v>
      </c>
      <c r="G34" s="46">
        <v>0</v>
      </c>
      <c r="H34" s="46">
        <v>0</v>
      </c>
      <c r="I34" s="46">
        <v>732</v>
      </c>
      <c r="J34" s="46">
        <v>28</v>
      </c>
      <c r="K34" s="46">
        <v>0</v>
      </c>
      <c r="L34" s="46">
        <v>0</v>
      </c>
      <c r="M34" s="47">
        <v>0.96174863387978138</v>
      </c>
      <c r="N34" s="47">
        <v>0.96174863387978138</v>
      </c>
      <c r="O34" s="46">
        <v>209</v>
      </c>
      <c r="P34" s="46">
        <v>0</v>
      </c>
      <c r="Q34" s="46">
        <v>0</v>
      </c>
      <c r="R34" s="46">
        <v>179</v>
      </c>
      <c r="S34" s="46">
        <v>7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132</v>
      </c>
      <c r="I35" s="46">
        <v>132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2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1371</v>
      </c>
      <c r="I36" s="46">
        <v>1371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170</v>
      </c>
      <c r="I37" s="46">
        <v>170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964</v>
      </c>
      <c r="G38" s="46">
        <v>0</v>
      </c>
      <c r="H38" s="46">
        <v>0</v>
      </c>
      <c r="I38" s="46">
        <v>964</v>
      </c>
      <c r="J38" s="46">
        <v>38</v>
      </c>
      <c r="K38" s="46">
        <v>0</v>
      </c>
      <c r="L38" s="46">
        <v>0</v>
      </c>
      <c r="M38" s="47">
        <v>0.96058091286307057</v>
      </c>
      <c r="N38" s="47">
        <v>0.96058091286307057</v>
      </c>
      <c r="O38" s="46">
        <v>252</v>
      </c>
      <c r="P38" s="46">
        <v>0</v>
      </c>
      <c r="Q38" s="46">
        <v>0</v>
      </c>
      <c r="R38" s="46">
        <v>19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190</v>
      </c>
      <c r="H39" s="46">
        <v>0</v>
      </c>
      <c r="I39" s="46">
        <v>190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727</v>
      </c>
      <c r="I40" s="46">
        <v>727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29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844</v>
      </c>
      <c r="I42" s="46">
        <v>844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475</v>
      </c>
      <c r="I43" s="46">
        <v>475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4225</v>
      </c>
      <c r="G44" s="46">
        <v>0</v>
      </c>
      <c r="H44" s="46">
        <v>0</v>
      </c>
      <c r="I44" s="46">
        <v>4225</v>
      </c>
      <c r="J44" s="46">
        <v>264</v>
      </c>
      <c r="K44" s="46">
        <v>0</v>
      </c>
      <c r="L44" s="46">
        <v>0</v>
      </c>
      <c r="M44" s="47">
        <v>0.93751479289940831</v>
      </c>
      <c r="N44" s="47">
        <v>0.93751479289940831</v>
      </c>
      <c r="O44" s="46">
        <v>1532</v>
      </c>
      <c r="P44" s="46">
        <v>0</v>
      </c>
      <c r="Q44" s="46">
        <v>0</v>
      </c>
      <c r="R44" s="46">
        <v>153</v>
      </c>
      <c r="S44" s="46">
        <v>85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2758</v>
      </c>
      <c r="G45" s="46">
        <v>422</v>
      </c>
      <c r="H45" s="46">
        <v>1154</v>
      </c>
      <c r="I45" s="46">
        <v>4334</v>
      </c>
      <c r="J45" s="46">
        <v>202</v>
      </c>
      <c r="K45" s="46">
        <v>0</v>
      </c>
      <c r="L45" s="46">
        <v>0</v>
      </c>
      <c r="M45" s="47">
        <v>0.92675852066715014</v>
      </c>
      <c r="N45" s="47">
        <v>0.95339178587909557</v>
      </c>
      <c r="O45" s="46">
        <v>708</v>
      </c>
      <c r="P45" s="46">
        <v>4</v>
      </c>
      <c r="Q45" s="46">
        <v>0</v>
      </c>
      <c r="R45" s="46">
        <v>263</v>
      </c>
      <c r="S45" s="46">
        <v>0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496</v>
      </c>
      <c r="I46" s="46">
        <v>496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1138</v>
      </c>
      <c r="I47" s="46">
        <v>1138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911</v>
      </c>
      <c r="I48" s="46">
        <v>911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898</v>
      </c>
      <c r="I49" s="46">
        <v>898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1704</v>
      </c>
      <c r="G50" s="46">
        <v>0</v>
      </c>
      <c r="H50" s="46">
        <v>0</v>
      </c>
      <c r="I50" s="46">
        <v>1704</v>
      </c>
      <c r="J50" s="46">
        <v>76</v>
      </c>
      <c r="K50" s="46">
        <v>0</v>
      </c>
      <c r="L50" s="46">
        <v>0</v>
      </c>
      <c r="M50" s="47">
        <v>0.95539906103286387</v>
      </c>
      <c r="N50" s="47">
        <v>0.95539906103286387</v>
      </c>
      <c r="O50" s="46">
        <v>530</v>
      </c>
      <c r="P50" s="46">
        <v>0</v>
      </c>
      <c r="Q50" s="46">
        <v>0</v>
      </c>
      <c r="R50" s="46">
        <v>149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2127</v>
      </c>
      <c r="G51" s="46">
        <v>0</v>
      </c>
      <c r="H51" s="46">
        <v>629</v>
      </c>
      <c r="I51" s="46">
        <v>2756</v>
      </c>
      <c r="J51" s="46">
        <v>171</v>
      </c>
      <c r="K51" s="46">
        <v>0</v>
      </c>
      <c r="L51" s="46">
        <v>0</v>
      </c>
      <c r="M51" s="47">
        <v>0.91960507757404797</v>
      </c>
      <c r="N51" s="47">
        <v>0.93795355587808416</v>
      </c>
      <c r="O51" s="46">
        <v>400</v>
      </c>
      <c r="P51" s="46">
        <v>0</v>
      </c>
      <c r="Q51" s="46">
        <v>0</v>
      </c>
      <c r="R51" s="46">
        <v>350</v>
      </c>
      <c r="S51" s="46">
        <v>33</v>
      </c>
      <c r="T51" s="46">
        <v>2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1787</v>
      </c>
      <c r="G52" s="46">
        <v>0</v>
      </c>
      <c r="H52" s="46">
        <v>0</v>
      </c>
      <c r="I52" s="46">
        <v>1787</v>
      </c>
      <c r="J52" s="46">
        <v>64</v>
      </c>
      <c r="K52" s="46">
        <v>0</v>
      </c>
      <c r="L52" s="46">
        <v>0</v>
      </c>
      <c r="M52" s="47">
        <v>0.9641857862339116</v>
      </c>
      <c r="N52" s="47">
        <v>0.9641857862339116</v>
      </c>
      <c r="O52" s="46">
        <v>558</v>
      </c>
      <c r="P52" s="46">
        <v>0</v>
      </c>
      <c r="Q52" s="46">
        <v>0</v>
      </c>
      <c r="R52" s="46">
        <v>272</v>
      </c>
      <c r="S52" s="46">
        <v>5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1730</v>
      </c>
      <c r="G53" s="46">
        <v>0</v>
      </c>
      <c r="H53" s="46">
        <v>182</v>
      </c>
      <c r="I53" s="46">
        <v>1912</v>
      </c>
      <c r="J53" s="46">
        <v>195</v>
      </c>
      <c r="K53" s="46">
        <v>0</v>
      </c>
      <c r="L53" s="46">
        <v>0</v>
      </c>
      <c r="M53" s="47">
        <v>0.88728323699421963</v>
      </c>
      <c r="N53" s="47">
        <v>0.89801255230125521</v>
      </c>
      <c r="O53" s="46">
        <v>385</v>
      </c>
      <c r="P53" s="46">
        <v>0</v>
      </c>
      <c r="Q53" s="46">
        <v>0</v>
      </c>
      <c r="R53" s="46">
        <v>139</v>
      </c>
      <c r="S53" s="46">
        <v>66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1038</v>
      </c>
      <c r="I54" s="46">
        <v>1038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1077</v>
      </c>
      <c r="I55" s="46">
        <v>1077</v>
      </c>
      <c r="J55" s="46">
        <v>0</v>
      </c>
      <c r="K55" s="46">
        <v>0</v>
      </c>
      <c r="L55" s="46">
        <v>30</v>
      </c>
      <c r="M55" s="47" t="s">
        <v>45</v>
      </c>
      <c r="N55" s="47">
        <v>0.97214484679665736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1335</v>
      </c>
      <c r="G56" s="46">
        <v>0</v>
      </c>
      <c r="H56" s="46">
        <v>555</v>
      </c>
      <c r="I56" s="46">
        <v>1890</v>
      </c>
      <c r="J56" s="46">
        <v>197</v>
      </c>
      <c r="K56" s="46">
        <v>0</v>
      </c>
      <c r="L56" s="46">
        <v>0</v>
      </c>
      <c r="M56" s="47">
        <v>0.8524344569288389</v>
      </c>
      <c r="N56" s="47">
        <v>0.89576719576719577</v>
      </c>
      <c r="O56" s="46">
        <v>506</v>
      </c>
      <c r="P56" s="46">
        <v>0</v>
      </c>
      <c r="Q56" s="46">
        <v>14</v>
      </c>
      <c r="R56" s="46">
        <v>264</v>
      </c>
      <c r="S56" s="46">
        <v>95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128</v>
      </c>
      <c r="I57" s="46">
        <v>128</v>
      </c>
      <c r="J57" s="46">
        <v>0</v>
      </c>
      <c r="K57" s="46">
        <v>0</v>
      </c>
      <c r="L57" s="46">
        <v>1</v>
      </c>
      <c r="M57" s="47" t="s">
        <v>45</v>
      </c>
      <c r="N57" s="47">
        <v>0.9921875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1322</v>
      </c>
      <c r="I58" s="46">
        <v>1322</v>
      </c>
      <c r="J58" s="46">
        <v>0</v>
      </c>
      <c r="K58" s="46">
        <v>0</v>
      </c>
      <c r="L58" s="46">
        <v>2</v>
      </c>
      <c r="M58" s="47" t="s">
        <v>45</v>
      </c>
      <c r="N58" s="47">
        <v>0.99848714069591527</v>
      </c>
      <c r="O58" s="46">
        <v>0</v>
      </c>
      <c r="P58" s="46">
        <v>0</v>
      </c>
      <c r="Q58" s="46">
        <v>1</v>
      </c>
      <c r="R58" s="46">
        <v>29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1057</v>
      </c>
      <c r="G59" s="46">
        <v>0</v>
      </c>
      <c r="H59" s="46">
        <v>0</v>
      </c>
      <c r="I59" s="46">
        <v>1057</v>
      </c>
      <c r="J59" s="46">
        <v>40</v>
      </c>
      <c r="K59" s="46">
        <v>0</v>
      </c>
      <c r="L59" s="46">
        <v>0</v>
      </c>
      <c r="M59" s="47">
        <v>0.96215704824976345</v>
      </c>
      <c r="N59" s="47">
        <v>0.96215704824976345</v>
      </c>
      <c r="O59" s="46">
        <v>290</v>
      </c>
      <c r="P59" s="46">
        <v>0</v>
      </c>
      <c r="Q59" s="46">
        <v>0</v>
      </c>
      <c r="R59" s="46">
        <v>204</v>
      </c>
      <c r="S59" s="46">
        <v>5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1729</v>
      </c>
      <c r="G60" s="46">
        <v>333</v>
      </c>
      <c r="H60" s="46">
        <v>0</v>
      </c>
      <c r="I60" s="46">
        <v>2062</v>
      </c>
      <c r="J60" s="46">
        <v>163</v>
      </c>
      <c r="K60" s="46">
        <v>0</v>
      </c>
      <c r="L60" s="46">
        <v>0</v>
      </c>
      <c r="M60" s="47">
        <v>0.90572585309427411</v>
      </c>
      <c r="N60" s="47">
        <v>0.92095053346265765</v>
      </c>
      <c r="O60" s="46">
        <v>552</v>
      </c>
      <c r="P60" s="46">
        <v>3</v>
      </c>
      <c r="Q60" s="46">
        <v>0</v>
      </c>
      <c r="R60" s="46">
        <v>126</v>
      </c>
      <c r="S60" s="46">
        <v>67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867</v>
      </c>
      <c r="G61" s="46">
        <v>0</v>
      </c>
      <c r="H61" s="46">
        <v>126</v>
      </c>
      <c r="I61" s="46">
        <v>993</v>
      </c>
      <c r="J61" s="46">
        <v>28</v>
      </c>
      <c r="K61" s="46">
        <v>0</v>
      </c>
      <c r="L61" s="46">
        <v>0</v>
      </c>
      <c r="M61" s="47">
        <v>0.96770472895040371</v>
      </c>
      <c r="N61" s="47">
        <v>0.97180261832829806</v>
      </c>
      <c r="O61" s="46">
        <v>259</v>
      </c>
      <c r="P61" s="46">
        <v>0</v>
      </c>
      <c r="Q61" s="46">
        <v>0</v>
      </c>
      <c r="R61" s="46">
        <v>36</v>
      </c>
      <c r="S61" s="46">
        <v>1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791</v>
      </c>
      <c r="G62" s="46">
        <v>0</v>
      </c>
      <c r="H62" s="46">
        <v>0</v>
      </c>
      <c r="I62" s="46">
        <v>791</v>
      </c>
      <c r="J62" s="46">
        <v>23</v>
      </c>
      <c r="K62" s="46">
        <v>0</v>
      </c>
      <c r="L62" s="46">
        <v>0</v>
      </c>
      <c r="M62" s="47">
        <v>0.97092288242730718</v>
      </c>
      <c r="N62" s="47">
        <v>0.97092288242730718</v>
      </c>
      <c r="O62" s="46">
        <v>264</v>
      </c>
      <c r="P62" s="46">
        <v>0</v>
      </c>
      <c r="Q62" s="46">
        <v>0</v>
      </c>
      <c r="R62" s="46">
        <v>29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804</v>
      </c>
      <c r="I63" s="46">
        <v>804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1203</v>
      </c>
      <c r="G64" s="46">
        <v>0</v>
      </c>
      <c r="H64" s="46">
        <v>254</v>
      </c>
      <c r="I64" s="46">
        <v>1457</v>
      </c>
      <c r="J64" s="46">
        <v>124</v>
      </c>
      <c r="K64" s="46">
        <v>0</v>
      </c>
      <c r="L64" s="46">
        <v>0</v>
      </c>
      <c r="M64" s="47">
        <v>0.89692435577722363</v>
      </c>
      <c r="N64" s="47">
        <v>0.91489361702127658</v>
      </c>
      <c r="O64" s="46">
        <v>311</v>
      </c>
      <c r="P64" s="46">
        <v>0</v>
      </c>
      <c r="Q64" s="46">
        <v>0</v>
      </c>
      <c r="R64" s="46">
        <v>94</v>
      </c>
      <c r="S64" s="46">
        <v>47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800</v>
      </c>
      <c r="G65" s="46">
        <v>0</v>
      </c>
      <c r="H65" s="46">
        <v>97</v>
      </c>
      <c r="I65" s="46">
        <v>897</v>
      </c>
      <c r="J65" s="46">
        <v>52</v>
      </c>
      <c r="K65" s="46">
        <v>0</v>
      </c>
      <c r="L65" s="46">
        <v>0</v>
      </c>
      <c r="M65" s="47">
        <v>0.93500000000000005</v>
      </c>
      <c r="N65" s="47">
        <v>0.94202898550724634</v>
      </c>
      <c r="O65" s="46">
        <v>243</v>
      </c>
      <c r="P65" s="46">
        <v>0</v>
      </c>
      <c r="Q65" s="46">
        <v>0</v>
      </c>
      <c r="R65" s="46">
        <v>85</v>
      </c>
      <c r="S65" s="46">
        <v>12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1186</v>
      </c>
      <c r="G66" s="46">
        <v>0</v>
      </c>
      <c r="H66" s="46">
        <v>353</v>
      </c>
      <c r="I66" s="46">
        <v>1539</v>
      </c>
      <c r="J66" s="46">
        <v>135</v>
      </c>
      <c r="K66" s="46">
        <v>0</v>
      </c>
      <c r="L66" s="46">
        <v>0</v>
      </c>
      <c r="M66" s="47">
        <v>0.88617200674536256</v>
      </c>
      <c r="N66" s="47">
        <v>0.91228070175438591</v>
      </c>
      <c r="O66" s="46">
        <v>238</v>
      </c>
      <c r="P66" s="46">
        <v>0</v>
      </c>
      <c r="Q66" s="46">
        <v>0</v>
      </c>
      <c r="R66" s="46">
        <v>224</v>
      </c>
      <c r="S66" s="46">
        <v>5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1519</v>
      </c>
      <c r="G67" s="46">
        <v>0</v>
      </c>
      <c r="H67" s="46">
        <v>292</v>
      </c>
      <c r="I67" s="46">
        <v>1811</v>
      </c>
      <c r="J67" s="46">
        <v>81</v>
      </c>
      <c r="K67" s="46">
        <v>0</v>
      </c>
      <c r="L67" s="46">
        <v>0</v>
      </c>
      <c r="M67" s="47">
        <v>0.94667544437129691</v>
      </c>
      <c r="N67" s="47">
        <v>0.95527332965212586</v>
      </c>
      <c r="O67" s="46">
        <v>450</v>
      </c>
      <c r="P67" s="46">
        <v>0</v>
      </c>
      <c r="Q67" s="46">
        <v>0</v>
      </c>
      <c r="R67" s="46">
        <v>214</v>
      </c>
      <c r="S67" s="46">
        <v>26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919</v>
      </c>
      <c r="I68" s="46">
        <v>919</v>
      </c>
      <c r="J68" s="46">
        <v>0</v>
      </c>
      <c r="K68" s="46">
        <v>0</v>
      </c>
      <c r="L68" s="46">
        <v>2</v>
      </c>
      <c r="M68" s="47" t="s">
        <v>45</v>
      </c>
      <c r="N68" s="47">
        <v>0.9978237214363439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1617</v>
      </c>
      <c r="G69" s="46">
        <v>0</v>
      </c>
      <c r="H69" s="46">
        <v>539</v>
      </c>
      <c r="I69" s="46">
        <v>2156</v>
      </c>
      <c r="J69" s="46">
        <v>47</v>
      </c>
      <c r="K69" s="46">
        <v>0</v>
      </c>
      <c r="L69" s="46">
        <v>1</v>
      </c>
      <c r="M69" s="47">
        <v>0.97093382807668527</v>
      </c>
      <c r="N69" s="47">
        <v>0.97773654916512065</v>
      </c>
      <c r="O69" s="46">
        <v>542</v>
      </c>
      <c r="P69" s="46">
        <v>0</v>
      </c>
      <c r="Q69" s="46">
        <v>0</v>
      </c>
      <c r="R69" s="46">
        <v>342</v>
      </c>
      <c r="S69" s="46">
        <v>17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1568</v>
      </c>
      <c r="G70" s="46">
        <v>525</v>
      </c>
      <c r="H70" s="46">
        <v>204</v>
      </c>
      <c r="I70" s="46">
        <v>2297</v>
      </c>
      <c r="J70" s="46">
        <v>128</v>
      </c>
      <c r="K70" s="46">
        <v>4</v>
      </c>
      <c r="L70" s="46">
        <v>1</v>
      </c>
      <c r="M70" s="47">
        <v>0.91836734693877553</v>
      </c>
      <c r="N70" s="47">
        <v>0.94209838920330868</v>
      </c>
      <c r="O70" s="46">
        <v>514</v>
      </c>
      <c r="P70" s="46">
        <v>4</v>
      </c>
      <c r="Q70" s="46">
        <v>0</v>
      </c>
      <c r="R70" s="46">
        <v>199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890</v>
      </c>
      <c r="I71" s="46">
        <v>890</v>
      </c>
      <c r="J71" s="46">
        <v>0</v>
      </c>
      <c r="K71" s="46">
        <v>0</v>
      </c>
      <c r="L71" s="46">
        <v>4</v>
      </c>
      <c r="M71" s="47" t="s">
        <v>45</v>
      </c>
      <c r="N71" s="47">
        <v>0.99550561797752812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491</v>
      </c>
      <c r="I72" s="46">
        <v>491</v>
      </c>
      <c r="J72" s="46">
        <v>0</v>
      </c>
      <c r="K72" s="46">
        <v>0</v>
      </c>
      <c r="L72" s="46">
        <v>0</v>
      </c>
      <c r="M72" s="47" t="s">
        <v>45</v>
      </c>
      <c r="N72" s="47">
        <v>1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1301</v>
      </c>
      <c r="G73" s="46">
        <v>0</v>
      </c>
      <c r="H73" s="46">
        <v>0</v>
      </c>
      <c r="I73" s="46">
        <v>1301</v>
      </c>
      <c r="J73" s="46">
        <v>56</v>
      </c>
      <c r="K73" s="46">
        <v>0</v>
      </c>
      <c r="L73" s="46">
        <v>0</v>
      </c>
      <c r="M73" s="47">
        <v>0.95695618754804002</v>
      </c>
      <c r="N73" s="47">
        <v>0.95695618754804002</v>
      </c>
      <c r="O73" s="46">
        <v>311</v>
      </c>
      <c r="P73" s="46">
        <v>0</v>
      </c>
      <c r="Q73" s="46">
        <v>0</v>
      </c>
      <c r="R73" s="46">
        <v>152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1335</v>
      </c>
      <c r="G74" s="46">
        <v>0</v>
      </c>
      <c r="H74" s="46">
        <v>0</v>
      </c>
      <c r="I74" s="46">
        <v>1335</v>
      </c>
      <c r="J74" s="46">
        <v>92</v>
      </c>
      <c r="K74" s="46">
        <v>0</v>
      </c>
      <c r="L74" s="46">
        <v>0</v>
      </c>
      <c r="M74" s="47">
        <v>0.93108614232209741</v>
      </c>
      <c r="N74" s="47">
        <v>0.93108614232209741</v>
      </c>
      <c r="O74" s="46">
        <v>379</v>
      </c>
      <c r="P74" s="46">
        <v>0</v>
      </c>
      <c r="Q74" s="46">
        <v>0</v>
      </c>
      <c r="R74" s="46">
        <v>253</v>
      </c>
      <c r="S74" s="46">
        <v>20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2444</v>
      </c>
      <c r="G75" s="46">
        <v>0</v>
      </c>
      <c r="H75" s="46">
        <v>355</v>
      </c>
      <c r="I75" s="46">
        <v>2799</v>
      </c>
      <c r="J75" s="46">
        <v>75</v>
      </c>
      <c r="K75" s="46">
        <v>0</v>
      </c>
      <c r="L75" s="46">
        <v>1</v>
      </c>
      <c r="M75" s="47">
        <v>0.96931260229132565</v>
      </c>
      <c r="N75" s="47">
        <v>0.97284744551625579</v>
      </c>
      <c r="O75" s="46">
        <v>745</v>
      </c>
      <c r="P75" s="46">
        <v>0</v>
      </c>
      <c r="Q75" s="46">
        <v>2</v>
      </c>
      <c r="R75" s="46">
        <v>95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1160</v>
      </c>
      <c r="G76" s="46">
        <v>0</v>
      </c>
      <c r="H76" s="46">
        <v>1887</v>
      </c>
      <c r="I76" s="46">
        <v>3047</v>
      </c>
      <c r="J76" s="46">
        <v>62</v>
      </c>
      <c r="K76" s="46">
        <v>0</v>
      </c>
      <c r="L76" s="46">
        <v>0</v>
      </c>
      <c r="M76" s="47">
        <v>0.94655172413793098</v>
      </c>
      <c r="N76" s="47">
        <v>0.97965211683623232</v>
      </c>
      <c r="O76" s="46">
        <v>263</v>
      </c>
      <c r="P76" s="46">
        <v>0</v>
      </c>
      <c r="Q76" s="46">
        <v>0</v>
      </c>
      <c r="R76" s="46">
        <v>7</v>
      </c>
      <c r="S76" s="46">
        <v>11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1897</v>
      </c>
      <c r="G77" s="46">
        <v>383</v>
      </c>
      <c r="H77" s="46">
        <v>873</v>
      </c>
      <c r="I77" s="46">
        <v>3153</v>
      </c>
      <c r="J77" s="46">
        <v>62</v>
      </c>
      <c r="K77" s="46">
        <v>1</v>
      </c>
      <c r="L77" s="46">
        <v>0</v>
      </c>
      <c r="M77" s="47">
        <v>0.96731681602530306</v>
      </c>
      <c r="N77" s="47">
        <v>0.9800190294957184</v>
      </c>
      <c r="O77" s="46">
        <v>445</v>
      </c>
      <c r="P77" s="46">
        <v>0</v>
      </c>
      <c r="Q77" s="46">
        <v>0</v>
      </c>
      <c r="R77" s="46">
        <v>612</v>
      </c>
      <c r="S77" s="46">
        <v>23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1548</v>
      </c>
      <c r="G78" s="46">
        <v>0</v>
      </c>
      <c r="H78" s="46">
        <v>314</v>
      </c>
      <c r="I78" s="46">
        <v>1862</v>
      </c>
      <c r="J78" s="46">
        <v>103</v>
      </c>
      <c r="K78" s="46">
        <v>0</v>
      </c>
      <c r="L78" s="46">
        <v>6</v>
      </c>
      <c r="M78" s="47">
        <v>0.93346253229974163</v>
      </c>
      <c r="N78" s="47">
        <v>0.94146079484425349</v>
      </c>
      <c r="O78" s="46">
        <v>443</v>
      </c>
      <c r="P78" s="46">
        <v>0</v>
      </c>
      <c r="Q78" s="46">
        <v>18</v>
      </c>
      <c r="R78" s="46">
        <v>247</v>
      </c>
      <c r="S78" s="46">
        <v>20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1348</v>
      </c>
      <c r="G79" s="46">
        <v>0</v>
      </c>
      <c r="H79" s="46">
        <v>0</v>
      </c>
      <c r="I79" s="46">
        <v>1348</v>
      </c>
      <c r="J79" s="46">
        <v>33</v>
      </c>
      <c r="K79" s="46">
        <v>0</v>
      </c>
      <c r="L79" s="46">
        <v>0</v>
      </c>
      <c r="M79" s="47">
        <v>0.97551928783382791</v>
      </c>
      <c r="N79" s="47">
        <v>0.97551928783382791</v>
      </c>
      <c r="O79" s="46">
        <v>401</v>
      </c>
      <c r="P79" s="46">
        <v>0</v>
      </c>
      <c r="Q79" s="46">
        <v>0</v>
      </c>
      <c r="R79" s="46">
        <v>255</v>
      </c>
      <c r="S79" s="46">
        <v>5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2114</v>
      </c>
      <c r="G80" s="46">
        <v>0</v>
      </c>
      <c r="H80" s="46">
        <v>879</v>
      </c>
      <c r="I80" s="46">
        <v>2993</v>
      </c>
      <c r="J80" s="46">
        <v>98</v>
      </c>
      <c r="K80" s="46">
        <v>0</v>
      </c>
      <c r="L80" s="46">
        <v>0</v>
      </c>
      <c r="M80" s="47">
        <v>0.95364238410596025</v>
      </c>
      <c r="N80" s="47">
        <v>0.96725693284330105</v>
      </c>
      <c r="O80" s="46">
        <v>719</v>
      </c>
      <c r="P80" s="46">
        <v>0</v>
      </c>
      <c r="Q80" s="46">
        <v>0</v>
      </c>
      <c r="R80" s="46">
        <v>286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544</v>
      </c>
      <c r="I81" s="46">
        <v>544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759</v>
      </c>
      <c r="I82" s="46">
        <v>759</v>
      </c>
      <c r="J82" s="46">
        <v>0</v>
      </c>
      <c r="K82" s="46">
        <v>0</v>
      </c>
      <c r="L82" s="46">
        <v>1</v>
      </c>
      <c r="M82" s="47" t="s">
        <v>45</v>
      </c>
      <c r="N82" s="47">
        <v>0.99868247694334655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314</v>
      </c>
      <c r="I83" s="46">
        <v>314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711</v>
      </c>
      <c r="I84" s="46">
        <v>711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1114</v>
      </c>
      <c r="I85" s="46">
        <v>1114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2949</v>
      </c>
      <c r="G86" s="46">
        <v>318</v>
      </c>
      <c r="H86" s="46">
        <v>50</v>
      </c>
      <c r="I86" s="46">
        <v>3317</v>
      </c>
      <c r="J86" s="46">
        <v>221</v>
      </c>
      <c r="K86" s="46">
        <v>1</v>
      </c>
      <c r="L86" s="46">
        <v>0</v>
      </c>
      <c r="M86" s="47">
        <v>0.92505934214988128</v>
      </c>
      <c r="N86" s="47">
        <v>0.93307205305999397</v>
      </c>
      <c r="O86" s="46">
        <v>842</v>
      </c>
      <c r="P86" s="46">
        <v>0</v>
      </c>
      <c r="Q86" s="46">
        <v>0</v>
      </c>
      <c r="R86" s="46">
        <v>656</v>
      </c>
      <c r="S86" s="46">
        <v>27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1708</v>
      </c>
      <c r="G87" s="46">
        <v>0</v>
      </c>
      <c r="H87" s="46">
        <v>724</v>
      </c>
      <c r="I87" s="46">
        <v>2432</v>
      </c>
      <c r="J87" s="46">
        <v>118</v>
      </c>
      <c r="K87" s="46">
        <v>0</v>
      </c>
      <c r="L87" s="46">
        <v>7</v>
      </c>
      <c r="M87" s="47">
        <v>0.93091334894613587</v>
      </c>
      <c r="N87" s="47">
        <v>0.94860197368421051</v>
      </c>
      <c r="O87" s="46">
        <v>526</v>
      </c>
      <c r="P87" s="46">
        <v>0</v>
      </c>
      <c r="Q87" s="46">
        <v>0</v>
      </c>
      <c r="R87" s="46">
        <v>103</v>
      </c>
      <c r="S87" s="46">
        <v>21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439</v>
      </c>
      <c r="I88" s="46">
        <v>439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646</v>
      </c>
      <c r="G89" s="46">
        <v>0</v>
      </c>
      <c r="H89" s="46">
        <v>1527</v>
      </c>
      <c r="I89" s="46">
        <v>2173</v>
      </c>
      <c r="J89" s="46">
        <v>28</v>
      </c>
      <c r="K89" s="46">
        <v>0</v>
      </c>
      <c r="L89" s="46">
        <v>0</v>
      </c>
      <c r="M89" s="47">
        <v>0.95665634674922595</v>
      </c>
      <c r="N89" s="47">
        <v>0.98711458812701336</v>
      </c>
      <c r="O89" s="46">
        <v>211</v>
      </c>
      <c r="P89" s="46">
        <v>0</v>
      </c>
      <c r="Q89" s="46">
        <v>0</v>
      </c>
      <c r="R89" s="46">
        <v>114</v>
      </c>
      <c r="S89" s="46">
        <v>5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1421</v>
      </c>
      <c r="I90" s="46">
        <v>1421</v>
      </c>
      <c r="J90" s="46">
        <v>0</v>
      </c>
      <c r="K90" s="46">
        <v>0</v>
      </c>
      <c r="L90" s="46">
        <v>0</v>
      </c>
      <c r="M90" s="47" t="s">
        <v>45</v>
      </c>
      <c r="N90" s="47">
        <v>1</v>
      </c>
      <c r="O90" s="46">
        <v>0</v>
      </c>
      <c r="P90" s="46">
        <v>0</v>
      </c>
      <c r="Q90" s="46">
        <v>0</v>
      </c>
      <c r="R90" s="46">
        <v>14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429</v>
      </c>
      <c r="I91" s="46">
        <v>429</v>
      </c>
      <c r="J91" s="46">
        <v>0</v>
      </c>
      <c r="K91" s="46">
        <v>0</v>
      </c>
      <c r="L91" s="46">
        <v>2</v>
      </c>
      <c r="M91" s="47" t="s">
        <v>45</v>
      </c>
      <c r="N91" s="47">
        <v>0.99533799533799538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1609</v>
      </c>
      <c r="G92" s="46">
        <v>0</v>
      </c>
      <c r="H92" s="46">
        <v>0</v>
      </c>
      <c r="I92" s="46">
        <v>1609</v>
      </c>
      <c r="J92" s="46">
        <v>23</v>
      </c>
      <c r="K92" s="46">
        <v>0</v>
      </c>
      <c r="L92" s="46">
        <v>0</v>
      </c>
      <c r="M92" s="47">
        <v>0.98570540708514609</v>
      </c>
      <c r="N92" s="47">
        <v>0.98570540708514609</v>
      </c>
      <c r="O92" s="46">
        <v>454</v>
      </c>
      <c r="P92" s="46">
        <v>0</v>
      </c>
      <c r="Q92" s="46">
        <v>0</v>
      </c>
      <c r="R92" s="46">
        <v>383</v>
      </c>
      <c r="S92" s="46">
        <v>2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942</v>
      </c>
      <c r="G93" s="46">
        <v>0</v>
      </c>
      <c r="H93" s="46">
        <v>263</v>
      </c>
      <c r="I93" s="46">
        <v>1205</v>
      </c>
      <c r="J93" s="46">
        <v>48</v>
      </c>
      <c r="K93" s="46">
        <v>0</v>
      </c>
      <c r="L93" s="46">
        <v>0</v>
      </c>
      <c r="M93" s="47">
        <v>0.94904458598726116</v>
      </c>
      <c r="N93" s="47">
        <v>0.96016597510373447</v>
      </c>
      <c r="O93" s="46">
        <v>412</v>
      </c>
      <c r="P93" s="46">
        <v>0</v>
      </c>
      <c r="Q93" s="46">
        <v>1</v>
      </c>
      <c r="R93" s="46">
        <v>376</v>
      </c>
      <c r="S93" s="46">
        <v>22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1738</v>
      </c>
      <c r="G94" s="46">
        <v>0</v>
      </c>
      <c r="H94" s="46">
        <v>0</v>
      </c>
      <c r="I94" s="46">
        <v>1738</v>
      </c>
      <c r="J94" s="46">
        <v>64</v>
      </c>
      <c r="K94" s="46">
        <v>0</v>
      </c>
      <c r="L94" s="46">
        <v>0</v>
      </c>
      <c r="M94" s="47">
        <v>0.96317606444188719</v>
      </c>
      <c r="N94" s="47">
        <v>0.96317606444188719</v>
      </c>
      <c r="O94" s="46">
        <v>551</v>
      </c>
      <c r="P94" s="46">
        <v>0</v>
      </c>
      <c r="Q94" s="46">
        <v>0</v>
      </c>
      <c r="R94" s="46">
        <v>161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1322</v>
      </c>
      <c r="G95" s="46">
        <v>0</v>
      </c>
      <c r="H95" s="46">
        <v>0</v>
      </c>
      <c r="I95" s="46">
        <v>1322</v>
      </c>
      <c r="J95" s="46">
        <v>56</v>
      </c>
      <c r="K95" s="46">
        <v>0</v>
      </c>
      <c r="L95" s="46">
        <v>0</v>
      </c>
      <c r="M95" s="47">
        <v>0.95763993948562787</v>
      </c>
      <c r="N95" s="47">
        <v>0.95763993948562787</v>
      </c>
      <c r="O95" s="46">
        <v>474</v>
      </c>
      <c r="P95" s="46">
        <v>0</v>
      </c>
      <c r="Q95" s="46">
        <v>0</v>
      </c>
      <c r="R95" s="46">
        <v>15</v>
      </c>
      <c r="S95" s="46">
        <v>2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746</v>
      </c>
      <c r="I96" s="46">
        <v>746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2150</v>
      </c>
      <c r="G97" s="46">
        <v>0</v>
      </c>
      <c r="H97" s="46">
        <v>2705</v>
      </c>
      <c r="I97" s="46">
        <v>4855</v>
      </c>
      <c r="J97" s="46">
        <v>353</v>
      </c>
      <c r="K97" s="46">
        <v>0</v>
      </c>
      <c r="L97" s="46">
        <v>0</v>
      </c>
      <c r="M97" s="47">
        <v>0.83581395348837206</v>
      </c>
      <c r="N97" s="47">
        <v>0.92729145211122554</v>
      </c>
      <c r="O97" s="46">
        <v>709</v>
      </c>
      <c r="P97" s="46">
        <v>0</v>
      </c>
      <c r="Q97" s="46">
        <v>0</v>
      </c>
      <c r="R97" s="46">
        <v>341</v>
      </c>
      <c r="S97" s="46">
        <v>0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1211</v>
      </c>
      <c r="G98" s="46">
        <v>0</v>
      </c>
      <c r="H98" s="46">
        <v>304</v>
      </c>
      <c r="I98" s="46">
        <v>1515</v>
      </c>
      <c r="J98" s="46">
        <v>47</v>
      </c>
      <c r="K98" s="46">
        <v>0</v>
      </c>
      <c r="L98" s="46">
        <v>1</v>
      </c>
      <c r="M98" s="47">
        <v>0.96118909991742363</v>
      </c>
      <c r="N98" s="47">
        <v>0.96831683168316829</v>
      </c>
      <c r="O98" s="46">
        <v>324</v>
      </c>
      <c r="P98" s="46">
        <v>0</v>
      </c>
      <c r="Q98" s="46">
        <v>0</v>
      </c>
      <c r="R98" s="46">
        <v>456</v>
      </c>
      <c r="S98" s="46">
        <v>1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2218</v>
      </c>
      <c r="G99" s="46">
        <v>0</v>
      </c>
      <c r="H99" s="46">
        <v>1228</v>
      </c>
      <c r="I99" s="46">
        <v>3446</v>
      </c>
      <c r="J99" s="46">
        <v>64</v>
      </c>
      <c r="K99" s="46">
        <v>0</v>
      </c>
      <c r="L99" s="46">
        <v>0</v>
      </c>
      <c r="M99" s="47">
        <v>0.97114517583408477</v>
      </c>
      <c r="N99" s="47">
        <v>0.98142774230992458</v>
      </c>
      <c r="O99" s="46">
        <v>631</v>
      </c>
      <c r="P99" s="46">
        <v>0</v>
      </c>
      <c r="Q99" s="46">
        <v>6</v>
      </c>
      <c r="R99" s="46">
        <v>507</v>
      </c>
      <c r="S99" s="46">
        <v>8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1862</v>
      </c>
      <c r="G100" s="46">
        <v>0</v>
      </c>
      <c r="H100" s="46">
        <v>0</v>
      </c>
      <c r="I100" s="46">
        <v>1862</v>
      </c>
      <c r="J100" s="46">
        <v>64</v>
      </c>
      <c r="K100" s="46">
        <v>0</v>
      </c>
      <c r="L100" s="46">
        <v>0</v>
      </c>
      <c r="M100" s="47">
        <v>0.96562835660580026</v>
      </c>
      <c r="N100" s="47">
        <v>0.96562835660580026</v>
      </c>
      <c r="O100" s="46">
        <v>652</v>
      </c>
      <c r="P100" s="46">
        <v>0</v>
      </c>
      <c r="Q100" s="46">
        <v>0</v>
      </c>
      <c r="R100" s="46">
        <v>114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554</v>
      </c>
      <c r="I101" s="46">
        <v>554</v>
      </c>
      <c r="J101" s="46">
        <v>0</v>
      </c>
      <c r="K101" s="46">
        <v>0</v>
      </c>
      <c r="L101" s="46">
        <v>1</v>
      </c>
      <c r="M101" s="47" t="s">
        <v>45</v>
      </c>
      <c r="N101" s="47">
        <v>0.99819494584837543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67</v>
      </c>
      <c r="I102" s="46">
        <v>67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216</v>
      </c>
      <c r="I103" s="46">
        <v>216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711</v>
      </c>
      <c r="G104" s="46">
        <v>0</v>
      </c>
      <c r="H104" s="46">
        <v>0</v>
      </c>
      <c r="I104" s="46">
        <v>711</v>
      </c>
      <c r="J104" s="46">
        <v>21</v>
      </c>
      <c r="K104" s="46">
        <v>0</v>
      </c>
      <c r="L104" s="46">
        <v>0</v>
      </c>
      <c r="M104" s="47">
        <v>0.97046413502109707</v>
      </c>
      <c r="N104" s="47">
        <v>0.97046413502109707</v>
      </c>
      <c r="O104" s="46">
        <v>181</v>
      </c>
      <c r="P104" s="46">
        <v>0</v>
      </c>
      <c r="Q104" s="46">
        <v>0</v>
      </c>
      <c r="R104" s="46">
        <v>32</v>
      </c>
      <c r="S104" s="46">
        <v>16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1406</v>
      </c>
      <c r="G105" s="46">
        <v>0</v>
      </c>
      <c r="H105" s="46">
        <v>0</v>
      </c>
      <c r="I105" s="46">
        <v>1406</v>
      </c>
      <c r="J105" s="46">
        <v>21</v>
      </c>
      <c r="K105" s="46">
        <v>0</v>
      </c>
      <c r="L105" s="46">
        <v>0</v>
      </c>
      <c r="M105" s="47">
        <v>0.98506401137980082</v>
      </c>
      <c r="N105" s="47">
        <v>0.98506401137980082</v>
      </c>
      <c r="O105" s="46">
        <v>375</v>
      </c>
      <c r="P105" s="46">
        <v>0</v>
      </c>
      <c r="Q105" s="46">
        <v>0</v>
      </c>
      <c r="R105" s="46">
        <v>201</v>
      </c>
      <c r="S105" s="46">
        <v>4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1144</v>
      </c>
      <c r="G106" s="46">
        <v>0</v>
      </c>
      <c r="H106" s="46">
        <v>0</v>
      </c>
      <c r="I106" s="46">
        <v>1144</v>
      </c>
      <c r="J106" s="46">
        <v>16</v>
      </c>
      <c r="K106" s="46">
        <v>0</v>
      </c>
      <c r="L106" s="46">
        <v>0</v>
      </c>
      <c r="M106" s="47">
        <v>0.98601398601398604</v>
      </c>
      <c r="N106" s="47">
        <v>0.98601398601398604</v>
      </c>
      <c r="O106" s="46">
        <v>245</v>
      </c>
      <c r="P106" s="46">
        <v>0</v>
      </c>
      <c r="Q106" s="46">
        <v>0</v>
      </c>
      <c r="R106" s="46">
        <v>92</v>
      </c>
      <c r="S106" s="46">
        <v>0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1698</v>
      </c>
      <c r="G107" s="46">
        <v>0</v>
      </c>
      <c r="H107" s="46">
        <v>139</v>
      </c>
      <c r="I107" s="46">
        <v>1837</v>
      </c>
      <c r="J107" s="46">
        <v>48</v>
      </c>
      <c r="K107" s="46">
        <v>0</v>
      </c>
      <c r="L107" s="46">
        <v>0</v>
      </c>
      <c r="M107" s="47">
        <v>0.9717314487632509</v>
      </c>
      <c r="N107" s="47">
        <v>0.97387044093630926</v>
      </c>
      <c r="O107" s="46">
        <v>573</v>
      </c>
      <c r="P107" s="46">
        <v>0</v>
      </c>
      <c r="Q107" s="46">
        <v>0</v>
      </c>
      <c r="R107" s="46">
        <v>474</v>
      </c>
      <c r="S107" s="46">
        <v>8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1310</v>
      </c>
      <c r="I108" s="46">
        <v>1310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1429</v>
      </c>
      <c r="G109" s="46">
        <v>0</v>
      </c>
      <c r="H109" s="46">
        <v>147</v>
      </c>
      <c r="I109" s="46">
        <v>1576</v>
      </c>
      <c r="J109" s="46">
        <v>40</v>
      </c>
      <c r="K109" s="46">
        <v>0</v>
      </c>
      <c r="L109" s="46">
        <v>0</v>
      </c>
      <c r="M109" s="47">
        <v>0.97200839748075574</v>
      </c>
      <c r="N109" s="47">
        <v>0.97461928934010156</v>
      </c>
      <c r="O109" s="46">
        <v>478</v>
      </c>
      <c r="P109" s="46">
        <v>0</v>
      </c>
      <c r="Q109" s="46">
        <v>0</v>
      </c>
      <c r="R109" s="46">
        <v>176</v>
      </c>
      <c r="S109" s="46">
        <v>4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101</v>
      </c>
      <c r="I110" s="46">
        <v>101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991</v>
      </c>
      <c r="G111" s="46">
        <v>0</v>
      </c>
      <c r="H111" s="46">
        <v>0</v>
      </c>
      <c r="I111" s="46">
        <v>991</v>
      </c>
      <c r="J111" s="46">
        <v>52</v>
      </c>
      <c r="K111" s="46">
        <v>0</v>
      </c>
      <c r="L111" s="46">
        <v>0</v>
      </c>
      <c r="M111" s="47">
        <v>0.94752774974772958</v>
      </c>
      <c r="N111" s="47">
        <v>0.94752774974772958</v>
      </c>
      <c r="O111" s="46">
        <v>383</v>
      </c>
      <c r="P111" s="46">
        <v>0</v>
      </c>
      <c r="Q111" s="46">
        <v>0</v>
      </c>
      <c r="R111" s="46">
        <v>201</v>
      </c>
      <c r="S111" s="46">
        <v>12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1080</v>
      </c>
      <c r="G112" s="46">
        <v>0</v>
      </c>
      <c r="H112" s="46">
        <v>0</v>
      </c>
      <c r="I112" s="46">
        <v>1080</v>
      </c>
      <c r="J112" s="46">
        <v>39</v>
      </c>
      <c r="K112" s="46">
        <v>0</v>
      </c>
      <c r="L112" s="46">
        <v>0</v>
      </c>
      <c r="M112" s="47">
        <v>0.96388888888888891</v>
      </c>
      <c r="N112" s="47">
        <v>0.96388888888888891</v>
      </c>
      <c r="O112" s="46">
        <v>317</v>
      </c>
      <c r="P112" s="46">
        <v>0</v>
      </c>
      <c r="Q112" s="46">
        <v>0</v>
      </c>
      <c r="R112" s="46">
        <v>112</v>
      </c>
      <c r="S112" s="46">
        <v>6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475</v>
      </c>
      <c r="I113" s="46">
        <v>475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613</v>
      </c>
      <c r="I114" s="46">
        <v>613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2127</v>
      </c>
      <c r="G115" s="46">
        <v>0</v>
      </c>
      <c r="H115" s="46">
        <v>0</v>
      </c>
      <c r="I115" s="46">
        <v>2127</v>
      </c>
      <c r="J115" s="46">
        <v>86</v>
      </c>
      <c r="K115" s="46">
        <v>0</v>
      </c>
      <c r="L115" s="46">
        <v>0</v>
      </c>
      <c r="M115" s="47">
        <v>0.95956746591443343</v>
      </c>
      <c r="N115" s="47">
        <v>0.95956746591443343</v>
      </c>
      <c r="O115" s="46">
        <v>474</v>
      </c>
      <c r="P115" s="46">
        <v>0</v>
      </c>
      <c r="Q115" s="46">
        <v>0</v>
      </c>
      <c r="R115" s="46">
        <v>116</v>
      </c>
      <c r="S115" s="46">
        <v>15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1370</v>
      </c>
      <c r="G116" s="46">
        <v>0</v>
      </c>
      <c r="H116" s="46">
        <v>0</v>
      </c>
      <c r="I116" s="46">
        <v>1370</v>
      </c>
      <c r="J116" s="46">
        <v>81</v>
      </c>
      <c r="K116" s="46">
        <v>0</v>
      </c>
      <c r="L116" s="46">
        <v>0</v>
      </c>
      <c r="M116" s="47">
        <v>0.94087591240875912</v>
      </c>
      <c r="N116" s="47">
        <v>0.94087591240875912</v>
      </c>
      <c r="O116" s="46">
        <v>387</v>
      </c>
      <c r="P116" s="46">
        <v>0</v>
      </c>
      <c r="Q116" s="46">
        <v>0</v>
      </c>
      <c r="R116" s="46">
        <v>295</v>
      </c>
      <c r="S116" s="46">
        <v>16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1435</v>
      </c>
      <c r="G117" s="46">
        <v>41</v>
      </c>
      <c r="H117" s="46">
        <v>0</v>
      </c>
      <c r="I117" s="46">
        <v>1476</v>
      </c>
      <c r="J117" s="46">
        <v>88</v>
      </c>
      <c r="K117" s="46">
        <v>0</v>
      </c>
      <c r="L117" s="46">
        <v>0</v>
      </c>
      <c r="M117" s="47">
        <v>0.9386759581881533</v>
      </c>
      <c r="N117" s="47">
        <v>0.94037940379403795</v>
      </c>
      <c r="O117" s="46">
        <v>415</v>
      </c>
      <c r="P117" s="46">
        <v>18</v>
      </c>
      <c r="Q117" s="46">
        <v>0</v>
      </c>
      <c r="R117" s="46">
        <v>117</v>
      </c>
      <c r="S117" s="46">
        <v>8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945</v>
      </c>
      <c r="I118" s="46">
        <v>945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1636</v>
      </c>
      <c r="G119" s="46">
        <v>0</v>
      </c>
      <c r="H119" s="46">
        <v>0</v>
      </c>
      <c r="I119" s="46">
        <v>1636</v>
      </c>
      <c r="J119" s="46">
        <v>117</v>
      </c>
      <c r="K119" s="46">
        <v>0</v>
      </c>
      <c r="L119" s="46">
        <v>0</v>
      </c>
      <c r="M119" s="47">
        <v>0.92848410757946209</v>
      </c>
      <c r="N119" s="47">
        <v>0.92848410757946209</v>
      </c>
      <c r="O119" s="46">
        <v>511</v>
      </c>
      <c r="P119" s="46">
        <v>0</v>
      </c>
      <c r="Q119" s="46">
        <v>0</v>
      </c>
      <c r="R119" s="46">
        <v>100</v>
      </c>
      <c r="S119" s="46">
        <v>5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1864</v>
      </c>
      <c r="G120" s="46">
        <v>0</v>
      </c>
      <c r="H120" s="46">
        <v>0</v>
      </c>
      <c r="I120" s="46">
        <v>1864</v>
      </c>
      <c r="J120" s="46">
        <v>84</v>
      </c>
      <c r="K120" s="46">
        <v>0</v>
      </c>
      <c r="L120" s="46">
        <v>0</v>
      </c>
      <c r="M120" s="47">
        <v>0.95493562231759654</v>
      </c>
      <c r="N120" s="47">
        <v>0.95493562231759654</v>
      </c>
      <c r="O120" s="46">
        <v>522</v>
      </c>
      <c r="P120" s="46">
        <v>0</v>
      </c>
      <c r="Q120" s="46">
        <v>0</v>
      </c>
      <c r="R120" s="46">
        <v>49</v>
      </c>
      <c r="S120" s="46">
        <v>19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1959</v>
      </c>
      <c r="G121" s="46">
        <v>0</v>
      </c>
      <c r="H121" s="46">
        <v>0</v>
      </c>
      <c r="I121" s="46">
        <v>1959</v>
      </c>
      <c r="J121" s="46">
        <v>35</v>
      </c>
      <c r="K121" s="46">
        <v>0</v>
      </c>
      <c r="L121" s="46">
        <v>0</v>
      </c>
      <c r="M121" s="47">
        <v>0.98213374170495149</v>
      </c>
      <c r="N121" s="47">
        <v>0.98213374170495149</v>
      </c>
      <c r="O121" s="46">
        <v>488</v>
      </c>
      <c r="P121" s="46">
        <v>0</v>
      </c>
      <c r="Q121" s="46">
        <v>0</v>
      </c>
      <c r="R121" s="46">
        <v>236</v>
      </c>
      <c r="S121" s="46">
        <v>2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2318</v>
      </c>
      <c r="I122" s="46">
        <v>2318</v>
      </c>
      <c r="J122" s="46">
        <v>0</v>
      </c>
      <c r="K122" s="46">
        <v>0</v>
      </c>
      <c r="L122" s="46">
        <v>1</v>
      </c>
      <c r="M122" s="47" t="s">
        <v>45</v>
      </c>
      <c r="N122" s="47">
        <v>0.99956859361518546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2789</v>
      </c>
      <c r="G123" s="46">
        <v>775</v>
      </c>
      <c r="H123" s="46">
        <v>1678</v>
      </c>
      <c r="I123" s="46">
        <v>5242</v>
      </c>
      <c r="J123" s="46">
        <v>216</v>
      </c>
      <c r="K123" s="46">
        <v>1</v>
      </c>
      <c r="L123" s="46">
        <v>3</v>
      </c>
      <c r="M123" s="47">
        <v>0.92255288633918964</v>
      </c>
      <c r="N123" s="47">
        <v>0.95803128576879049</v>
      </c>
      <c r="O123" s="46">
        <v>817</v>
      </c>
      <c r="P123" s="46">
        <v>29</v>
      </c>
      <c r="Q123" s="46">
        <v>37</v>
      </c>
      <c r="R123" s="46">
        <v>110</v>
      </c>
      <c r="S123" s="46">
        <v>109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981</v>
      </c>
      <c r="I124" s="46">
        <v>981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4529</v>
      </c>
      <c r="G125" s="46">
        <v>0</v>
      </c>
      <c r="H125" s="46">
        <v>955</v>
      </c>
      <c r="I125" s="46">
        <v>5484</v>
      </c>
      <c r="J125" s="46">
        <v>204</v>
      </c>
      <c r="K125" s="46">
        <v>0</v>
      </c>
      <c r="L125" s="46">
        <v>1</v>
      </c>
      <c r="M125" s="47">
        <v>0.95495694413777876</v>
      </c>
      <c r="N125" s="47">
        <v>0.96261852662290304</v>
      </c>
      <c r="O125" s="46">
        <v>1260</v>
      </c>
      <c r="P125" s="46">
        <v>0</v>
      </c>
      <c r="Q125" s="46">
        <v>22</v>
      </c>
      <c r="R125" s="46">
        <v>482</v>
      </c>
      <c r="S125" s="46">
        <v>66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1363</v>
      </c>
      <c r="I126" s="46">
        <v>1363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1664</v>
      </c>
      <c r="G127" s="46">
        <v>0</v>
      </c>
      <c r="H127" s="46">
        <v>0</v>
      </c>
      <c r="I127" s="46">
        <v>1664</v>
      </c>
      <c r="J127" s="46">
        <v>65</v>
      </c>
      <c r="K127" s="46">
        <v>0</v>
      </c>
      <c r="L127" s="46">
        <v>0</v>
      </c>
      <c r="M127" s="47">
        <v>0.9609375</v>
      </c>
      <c r="N127" s="47">
        <v>0.9609375</v>
      </c>
      <c r="O127" s="46">
        <v>597</v>
      </c>
      <c r="P127" s="46">
        <v>0</v>
      </c>
      <c r="Q127" s="46">
        <v>0</v>
      </c>
      <c r="R127" s="46">
        <v>59</v>
      </c>
      <c r="S127" s="46">
        <v>9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1556</v>
      </c>
      <c r="G128" s="46">
        <v>0</v>
      </c>
      <c r="H128" s="46">
        <v>0</v>
      </c>
      <c r="I128" s="46">
        <v>1556</v>
      </c>
      <c r="J128" s="46">
        <v>131</v>
      </c>
      <c r="K128" s="46">
        <v>0</v>
      </c>
      <c r="L128" s="46">
        <v>0</v>
      </c>
      <c r="M128" s="47">
        <v>0.91580976863753216</v>
      </c>
      <c r="N128" s="47">
        <v>0.91580976863753216</v>
      </c>
      <c r="O128" s="46">
        <v>575</v>
      </c>
      <c r="P128" s="46">
        <v>0</v>
      </c>
      <c r="Q128" s="46">
        <v>0</v>
      </c>
      <c r="R128" s="46">
        <v>286</v>
      </c>
      <c r="S128" s="46">
        <v>37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1453</v>
      </c>
      <c r="G129" s="46">
        <v>0</v>
      </c>
      <c r="H129" s="46">
        <v>0</v>
      </c>
      <c r="I129" s="46">
        <v>1453</v>
      </c>
      <c r="J129" s="46">
        <v>90</v>
      </c>
      <c r="K129" s="46">
        <v>0</v>
      </c>
      <c r="L129" s="46">
        <v>0</v>
      </c>
      <c r="M129" s="47">
        <v>0.93805918788713005</v>
      </c>
      <c r="N129" s="47">
        <v>0.93805918788713005</v>
      </c>
      <c r="O129" s="46">
        <v>400</v>
      </c>
      <c r="P129" s="46">
        <v>0</v>
      </c>
      <c r="Q129" s="46">
        <v>0</v>
      </c>
      <c r="R129" s="46">
        <v>57</v>
      </c>
      <c r="S129" s="46">
        <v>31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80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1697</v>
      </c>
      <c r="G131" s="46">
        <v>0</v>
      </c>
      <c r="H131" s="46">
        <v>0</v>
      </c>
      <c r="I131" s="46">
        <v>1697</v>
      </c>
      <c r="J131" s="46">
        <v>218</v>
      </c>
      <c r="K131" s="46">
        <v>0</v>
      </c>
      <c r="L131" s="46">
        <v>0</v>
      </c>
      <c r="M131" s="47">
        <v>0.87153800824985272</v>
      </c>
      <c r="N131" s="47">
        <v>0.87153800824985272</v>
      </c>
      <c r="O131" s="46">
        <v>539</v>
      </c>
      <c r="P131" s="46">
        <v>0</v>
      </c>
      <c r="Q131" s="46">
        <v>0</v>
      </c>
      <c r="R131" s="46">
        <v>117</v>
      </c>
      <c r="S131" s="46">
        <v>129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1686</v>
      </c>
      <c r="G132" s="46">
        <v>0</v>
      </c>
      <c r="H132" s="46">
        <v>0</v>
      </c>
      <c r="I132" s="46">
        <v>1686</v>
      </c>
      <c r="J132" s="46">
        <v>123</v>
      </c>
      <c r="K132" s="46">
        <v>0</v>
      </c>
      <c r="L132" s="46">
        <v>0</v>
      </c>
      <c r="M132" s="47">
        <v>0.92704626334519569</v>
      </c>
      <c r="N132" s="47">
        <v>0.92704626334519569</v>
      </c>
      <c r="O132" s="46">
        <v>533</v>
      </c>
      <c r="P132" s="46">
        <v>0</v>
      </c>
      <c r="Q132" s="46">
        <v>0</v>
      </c>
      <c r="R132" s="46">
        <v>23</v>
      </c>
      <c r="S132" s="46">
        <v>9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274</v>
      </c>
      <c r="I133" s="46">
        <v>274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1138</v>
      </c>
      <c r="G134" s="46">
        <v>0</v>
      </c>
      <c r="H134" s="46">
        <v>0</v>
      </c>
      <c r="I134" s="46">
        <v>1138</v>
      </c>
      <c r="J134" s="46">
        <v>51</v>
      </c>
      <c r="K134" s="46">
        <v>0</v>
      </c>
      <c r="L134" s="46">
        <v>0</v>
      </c>
      <c r="M134" s="47">
        <v>0.95518453427065031</v>
      </c>
      <c r="N134" s="47">
        <v>0.95518453427065031</v>
      </c>
      <c r="O134" s="46">
        <v>284</v>
      </c>
      <c r="P134" s="46">
        <v>0</v>
      </c>
      <c r="Q134" s="46">
        <v>0</v>
      </c>
      <c r="R134" s="46">
        <v>54</v>
      </c>
      <c r="S134" s="46">
        <v>4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1097</v>
      </c>
      <c r="I135" s="46">
        <v>1097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2335</v>
      </c>
      <c r="G136" s="46">
        <v>0</v>
      </c>
      <c r="H136" s="46">
        <v>0</v>
      </c>
      <c r="I136" s="46">
        <v>2335</v>
      </c>
      <c r="J136" s="46">
        <v>124</v>
      </c>
      <c r="K136" s="46">
        <v>0</v>
      </c>
      <c r="L136" s="46">
        <v>0</v>
      </c>
      <c r="M136" s="47">
        <v>0.94689507494646685</v>
      </c>
      <c r="N136" s="47">
        <v>0.94689507494646685</v>
      </c>
      <c r="O136" s="46">
        <v>643</v>
      </c>
      <c r="P136" s="46">
        <v>0</v>
      </c>
      <c r="Q136" s="46">
        <v>0</v>
      </c>
      <c r="R136" s="46">
        <v>119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150</v>
      </c>
      <c r="I137" s="46">
        <v>150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1255</v>
      </c>
      <c r="G138" s="46">
        <v>0</v>
      </c>
      <c r="H138" s="46">
        <v>0</v>
      </c>
      <c r="I138" s="46">
        <v>1255</v>
      </c>
      <c r="J138" s="46">
        <v>154</v>
      </c>
      <c r="K138" s="46">
        <v>0</v>
      </c>
      <c r="L138" s="46">
        <v>0</v>
      </c>
      <c r="M138" s="47">
        <v>0.87729083665338647</v>
      </c>
      <c r="N138" s="47">
        <v>0.87729083665338647</v>
      </c>
      <c r="O138" s="46">
        <v>349</v>
      </c>
      <c r="P138" s="46">
        <v>0</v>
      </c>
      <c r="Q138" s="46">
        <v>0</v>
      </c>
      <c r="R138" s="46">
        <v>147</v>
      </c>
      <c r="S138" s="46">
        <v>62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1545</v>
      </c>
      <c r="G139" s="46">
        <v>0</v>
      </c>
      <c r="H139" s="46">
        <v>702</v>
      </c>
      <c r="I139" s="46">
        <v>2247</v>
      </c>
      <c r="J139" s="46">
        <v>56</v>
      </c>
      <c r="K139" s="46">
        <v>0</v>
      </c>
      <c r="L139" s="46">
        <v>0</v>
      </c>
      <c r="M139" s="47">
        <v>0.96375404530744335</v>
      </c>
      <c r="N139" s="47">
        <v>0.97507788161993769</v>
      </c>
      <c r="O139" s="46">
        <v>509</v>
      </c>
      <c r="P139" s="46">
        <v>0</v>
      </c>
      <c r="Q139" s="46">
        <v>0</v>
      </c>
      <c r="R139" s="46">
        <v>179</v>
      </c>
      <c r="S139" s="46">
        <v>2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1373</v>
      </c>
      <c r="G140" s="46">
        <v>0</v>
      </c>
      <c r="H140" s="46">
        <v>1069</v>
      </c>
      <c r="I140" s="46">
        <v>2442</v>
      </c>
      <c r="J140" s="46">
        <v>110</v>
      </c>
      <c r="K140" s="46">
        <v>0</v>
      </c>
      <c r="L140" s="46">
        <v>0</v>
      </c>
      <c r="M140" s="47">
        <v>0.91988346686088862</v>
      </c>
      <c r="N140" s="47">
        <v>0.95495495495495497</v>
      </c>
      <c r="O140" s="46">
        <v>333</v>
      </c>
      <c r="P140" s="46">
        <v>0</v>
      </c>
      <c r="Q140" s="46">
        <v>0</v>
      </c>
      <c r="R140" s="46">
        <v>216</v>
      </c>
      <c r="S140" s="46">
        <v>32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1722</v>
      </c>
      <c r="G141" s="46">
        <v>196</v>
      </c>
      <c r="H141" s="46">
        <v>0</v>
      </c>
      <c r="I141" s="46">
        <v>1918</v>
      </c>
      <c r="J141" s="46">
        <v>352</v>
      </c>
      <c r="K141" s="46">
        <v>1</v>
      </c>
      <c r="L141" s="46">
        <v>0</v>
      </c>
      <c r="M141" s="47">
        <v>0.79558652729384438</v>
      </c>
      <c r="N141" s="47">
        <v>0.81595411887382685</v>
      </c>
      <c r="O141" s="46">
        <v>465</v>
      </c>
      <c r="P141" s="46">
        <v>0</v>
      </c>
      <c r="Q141" s="46">
        <v>0</v>
      </c>
      <c r="R141" s="46">
        <v>215</v>
      </c>
      <c r="S141" s="46">
        <v>293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362</v>
      </c>
      <c r="I142" s="46">
        <v>362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1480</v>
      </c>
      <c r="G143" s="46">
        <v>0</v>
      </c>
      <c r="H143" s="46">
        <v>793</v>
      </c>
      <c r="I143" s="46">
        <v>2273</v>
      </c>
      <c r="J143" s="46">
        <v>80</v>
      </c>
      <c r="K143" s="46">
        <v>0</v>
      </c>
      <c r="L143" s="46">
        <v>1</v>
      </c>
      <c r="M143" s="47">
        <v>0.94594594594594594</v>
      </c>
      <c r="N143" s="47">
        <v>0.96436427628684562</v>
      </c>
      <c r="O143" s="46">
        <v>598</v>
      </c>
      <c r="P143" s="46">
        <v>0</v>
      </c>
      <c r="Q143" s="46">
        <v>0</v>
      </c>
      <c r="R143" s="46">
        <v>244</v>
      </c>
      <c r="S143" s="46">
        <v>40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1703</v>
      </c>
      <c r="G144" s="46">
        <v>0</v>
      </c>
      <c r="H144" s="46">
        <v>0</v>
      </c>
      <c r="I144" s="46">
        <v>1703</v>
      </c>
      <c r="J144" s="46">
        <v>113</v>
      </c>
      <c r="K144" s="46">
        <v>0</v>
      </c>
      <c r="L144" s="46">
        <v>0</v>
      </c>
      <c r="M144" s="47">
        <v>0.93364650616559008</v>
      </c>
      <c r="N144" s="47">
        <v>0.93364650616559008</v>
      </c>
      <c r="O144" s="46">
        <v>562</v>
      </c>
      <c r="P144" s="46">
        <v>0</v>
      </c>
      <c r="Q144" s="46">
        <v>0</v>
      </c>
      <c r="R144" s="46">
        <v>40</v>
      </c>
      <c r="S144" s="46">
        <v>21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331</v>
      </c>
      <c r="I145" s="46">
        <v>331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2484</v>
      </c>
      <c r="G146" s="46">
        <v>0</v>
      </c>
      <c r="H146" s="46">
        <v>891</v>
      </c>
      <c r="I146" s="46">
        <v>3375</v>
      </c>
      <c r="J146" s="46">
        <v>114</v>
      </c>
      <c r="K146" s="46">
        <v>0</v>
      </c>
      <c r="L146" s="46">
        <v>2</v>
      </c>
      <c r="M146" s="47">
        <v>0.95410628019323673</v>
      </c>
      <c r="N146" s="47">
        <v>0.96562962962962962</v>
      </c>
      <c r="O146" s="46">
        <v>770</v>
      </c>
      <c r="P146" s="46">
        <v>0</v>
      </c>
      <c r="Q146" s="46">
        <v>351</v>
      </c>
      <c r="R146" s="46">
        <v>219</v>
      </c>
      <c r="S146" s="46">
        <v>9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2036</v>
      </c>
      <c r="I147" s="46">
        <v>2036</v>
      </c>
      <c r="J147" s="46">
        <v>0</v>
      </c>
      <c r="K147" s="46">
        <v>0</v>
      </c>
      <c r="L147" s="46">
        <v>0</v>
      </c>
      <c r="M147" s="47" t="s">
        <v>45</v>
      </c>
      <c r="N147" s="47">
        <v>1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2255</v>
      </c>
      <c r="G148" s="46">
        <v>0</v>
      </c>
      <c r="H148" s="46">
        <v>0</v>
      </c>
      <c r="I148" s="46">
        <v>2255</v>
      </c>
      <c r="J148" s="46">
        <v>69</v>
      </c>
      <c r="K148" s="46">
        <v>0</v>
      </c>
      <c r="L148" s="46">
        <v>0</v>
      </c>
      <c r="M148" s="47">
        <v>0.9694013303769401</v>
      </c>
      <c r="N148" s="47">
        <v>0.9694013303769401</v>
      </c>
      <c r="O148" s="46">
        <v>610</v>
      </c>
      <c r="P148" s="46">
        <v>0</v>
      </c>
      <c r="Q148" s="46">
        <v>0</v>
      </c>
      <c r="R148" s="46">
        <v>85</v>
      </c>
      <c r="S148" s="46">
        <v>34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1740</v>
      </c>
      <c r="G149" s="46">
        <v>0</v>
      </c>
      <c r="H149" s="46">
        <v>0</v>
      </c>
      <c r="I149" s="46">
        <v>1740</v>
      </c>
      <c r="J149" s="46">
        <v>130</v>
      </c>
      <c r="K149" s="46">
        <v>0</v>
      </c>
      <c r="L149" s="46">
        <v>0</v>
      </c>
      <c r="M149" s="47">
        <v>0.92528735632183912</v>
      </c>
      <c r="N149" s="47">
        <v>0.92528735632183912</v>
      </c>
      <c r="O149" s="46">
        <v>206</v>
      </c>
      <c r="P149" s="46">
        <v>0</v>
      </c>
      <c r="Q149" s="46">
        <v>0</v>
      </c>
      <c r="R149" s="46">
        <v>234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1503</v>
      </c>
      <c r="G150" s="46">
        <v>0</v>
      </c>
      <c r="H150" s="46">
        <v>275</v>
      </c>
      <c r="I150" s="46">
        <v>1778</v>
      </c>
      <c r="J150" s="46">
        <v>113</v>
      </c>
      <c r="K150" s="46">
        <v>0</v>
      </c>
      <c r="L150" s="46">
        <v>0</v>
      </c>
      <c r="M150" s="47">
        <v>0.92481703260146375</v>
      </c>
      <c r="N150" s="47">
        <v>0.93644544431946009</v>
      </c>
      <c r="O150" s="46">
        <v>408</v>
      </c>
      <c r="P150" s="46">
        <v>0</v>
      </c>
      <c r="Q150" s="46">
        <v>0</v>
      </c>
      <c r="R150" s="46">
        <v>195</v>
      </c>
      <c r="S150" s="46">
        <v>27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1874</v>
      </c>
      <c r="G151" s="46">
        <v>0</v>
      </c>
      <c r="H151" s="46">
        <v>1474</v>
      </c>
      <c r="I151" s="46">
        <v>3348</v>
      </c>
      <c r="J151" s="46">
        <v>319</v>
      </c>
      <c r="K151" s="46">
        <v>0</v>
      </c>
      <c r="L151" s="46">
        <v>8</v>
      </c>
      <c r="M151" s="47">
        <v>0.82977588046958384</v>
      </c>
      <c r="N151" s="47">
        <v>0.90232974910394259</v>
      </c>
      <c r="O151" s="46">
        <v>620</v>
      </c>
      <c r="P151" s="46">
        <v>0</v>
      </c>
      <c r="Q151" s="46">
        <v>11</v>
      </c>
      <c r="R151" s="46">
        <v>367</v>
      </c>
      <c r="S151" s="46">
        <v>128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2188</v>
      </c>
      <c r="G152" s="46">
        <v>0</v>
      </c>
      <c r="H152" s="46">
        <v>0</v>
      </c>
      <c r="I152" s="46">
        <v>2188</v>
      </c>
      <c r="J152" s="46">
        <v>88</v>
      </c>
      <c r="K152" s="46">
        <v>0</v>
      </c>
      <c r="L152" s="46">
        <v>0</v>
      </c>
      <c r="M152" s="47">
        <v>0.95978062157221211</v>
      </c>
      <c r="N152" s="47">
        <v>0.95978062157221211</v>
      </c>
      <c r="O152" s="46">
        <v>437</v>
      </c>
      <c r="P152" s="46">
        <v>0</v>
      </c>
      <c r="Q152" s="46">
        <v>0</v>
      </c>
      <c r="R152" s="46">
        <v>457</v>
      </c>
      <c r="S152" s="46">
        <v>17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83</v>
      </c>
      <c r="I153" s="46">
        <v>83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2577</v>
      </c>
      <c r="I154" s="46">
        <v>2577</v>
      </c>
      <c r="J154" s="46">
        <v>0</v>
      </c>
      <c r="K154" s="46">
        <v>0</v>
      </c>
      <c r="L154" s="46">
        <v>5</v>
      </c>
      <c r="M154" s="47" t="s">
        <v>45</v>
      </c>
      <c r="N154" s="47">
        <v>0.99805975941016689</v>
      </c>
      <c r="O154" s="46">
        <v>0</v>
      </c>
      <c r="P154" s="46">
        <v>0</v>
      </c>
      <c r="Q154" s="46">
        <v>14</v>
      </c>
      <c r="R154" s="46">
        <v>10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719</v>
      </c>
      <c r="I155" s="46">
        <v>719</v>
      </c>
      <c r="J155" s="46">
        <v>0</v>
      </c>
      <c r="K155" s="46">
        <v>0</v>
      </c>
      <c r="L155" s="46">
        <v>0</v>
      </c>
      <c r="M155" s="47" t="s">
        <v>45</v>
      </c>
      <c r="N155" s="47">
        <v>1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195</v>
      </c>
      <c r="I156" s="46">
        <v>195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82</v>
      </c>
      <c r="I157" s="46">
        <v>82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2814</v>
      </c>
      <c r="G158" s="46">
        <v>0</v>
      </c>
      <c r="H158" s="46">
        <v>0</v>
      </c>
      <c r="I158" s="46">
        <v>2814</v>
      </c>
      <c r="J158" s="46">
        <v>136</v>
      </c>
      <c r="K158" s="46">
        <v>0</v>
      </c>
      <c r="L158" s="46">
        <v>0</v>
      </c>
      <c r="M158" s="47">
        <v>0.95167022032693671</v>
      </c>
      <c r="N158" s="47">
        <v>0.95167022032693671</v>
      </c>
      <c r="O158" s="46">
        <v>773</v>
      </c>
      <c r="P158" s="46">
        <v>0</v>
      </c>
      <c r="Q158" s="46">
        <v>0</v>
      </c>
      <c r="R158" s="46">
        <v>358</v>
      </c>
      <c r="S158" s="46">
        <v>13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2288</v>
      </c>
      <c r="G159" s="46">
        <v>362</v>
      </c>
      <c r="H159" s="46">
        <v>1114</v>
      </c>
      <c r="I159" s="46">
        <v>3764</v>
      </c>
      <c r="J159" s="46">
        <v>299</v>
      </c>
      <c r="K159" s="46">
        <v>0</v>
      </c>
      <c r="L159" s="46">
        <v>0</v>
      </c>
      <c r="M159" s="47">
        <v>0.86931818181818188</v>
      </c>
      <c r="N159" s="47">
        <v>0.92056323060573853</v>
      </c>
      <c r="O159" s="46">
        <v>768</v>
      </c>
      <c r="P159" s="46">
        <v>3</v>
      </c>
      <c r="Q159" s="46">
        <v>0</v>
      </c>
      <c r="R159" s="46">
        <v>811</v>
      </c>
      <c r="S159" s="46">
        <v>0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3790</v>
      </c>
      <c r="G160" s="46">
        <v>137</v>
      </c>
      <c r="H160" s="46">
        <v>647</v>
      </c>
      <c r="I160" s="46">
        <v>4574</v>
      </c>
      <c r="J160" s="46">
        <v>670</v>
      </c>
      <c r="K160" s="46">
        <v>4</v>
      </c>
      <c r="L160" s="46">
        <v>0</v>
      </c>
      <c r="M160" s="47">
        <v>0.82321899736147763</v>
      </c>
      <c r="N160" s="47">
        <v>0.8526453869698295</v>
      </c>
      <c r="O160" s="46">
        <v>951</v>
      </c>
      <c r="P160" s="46">
        <v>0</v>
      </c>
      <c r="Q160" s="46">
        <v>0</v>
      </c>
      <c r="R160" s="46">
        <v>29</v>
      </c>
      <c r="S160" s="46">
        <v>76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2013</v>
      </c>
      <c r="G161" s="46">
        <v>0</v>
      </c>
      <c r="H161" s="46">
        <v>477</v>
      </c>
      <c r="I161" s="46">
        <v>2490</v>
      </c>
      <c r="J161" s="46">
        <v>94</v>
      </c>
      <c r="K161" s="46">
        <v>0</v>
      </c>
      <c r="L161" s="46">
        <v>0</v>
      </c>
      <c r="M161" s="47">
        <v>0.95330352707401889</v>
      </c>
      <c r="N161" s="47">
        <v>0.96224899598393576</v>
      </c>
      <c r="O161" s="46">
        <v>423</v>
      </c>
      <c r="P161" s="46">
        <v>0</v>
      </c>
      <c r="Q161" s="46">
        <v>0</v>
      </c>
      <c r="R161" s="46">
        <v>52</v>
      </c>
      <c r="S161" s="46">
        <v>45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5546</v>
      </c>
      <c r="G162" s="46">
        <v>150</v>
      </c>
      <c r="H162" s="46">
        <v>2301</v>
      </c>
      <c r="I162" s="46">
        <v>7997</v>
      </c>
      <c r="J162" s="46">
        <v>472</v>
      </c>
      <c r="K162" s="46">
        <v>0</v>
      </c>
      <c r="L162" s="46">
        <v>1</v>
      </c>
      <c r="M162" s="47">
        <v>0.91489361702127658</v>
      </c>
      <c r="N162" s="47">
        <v>0.94085281980742774</v>
      </c>
      <c r="O162" s="46">
        <v>1690</v>
      </c>
      <c r="P162" s="46">
        <v>0</v>
      </c>
      <c r="Q162" s="46">
        <v>0</v>
      </c>
      <c r="R162" s="46">
        <v>409</v>
      </c>
      <c r="S162" s="46">
        <v>76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474</v>
      </c>
      <c r="I163" s="46">
        <v>474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499</v>
      </c>
      <c r="I164" s="46">
        <v>499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4072</v>
      </c>
      <c r="I165" s="46">
        <v>4072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2041</v>
      </c>
      <c r="G166" s="46">
        <v>0</v>
      </c>
      <c r="H166" s="46">
        <v>0</v>
      </c>
      <c r="I166" s="46">
        <v>2041</v>
      </c>
      <c r="J166" s="46">
        <v>37</v>
      </c>
      <c r="K166" s="46">
        <v>0</v>
      </c>
      <c r="L166" s="46">
        <v>0</v>
      </c>
      <c r="M166" s="47">
        <v>0.98187163155316026</v>
      </c>
      <c r="N166" s="47">
        <v>0.98187163155316026</v>
      </c>
      <c r="O166" s="46">
        <v>338</v>
      </c>
      <c r="P166" s="46">
        <v>0</v>
      </c>
      <c r="Q166" s="46">
        <v>0</v>
      </c>
      <c r="R166" s="46">
        <v>44</v>
      </c>
      <c r="S166" s="46">
        <v>4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1242</v>
      </c>
      <c r="G167" s="46">
        <v>101</v>
      </c>
      <c r="H167" s="46">
        <v>1202</v>
      </c>
      <c r="I167" s="46">
        <v>2545</v>
      </c>
      <c r="J167" s="46">
        <v>67</v>
      </c>
      <c r="K167" s="46">
        <v>0</v>
      </c>
      <c r="L167" s="46">
        <v>1</v>
      </c>
      <c r="M167" s="47">
        <v>0.94605475040257647</v>
      </c>
      <c r="N167" s="47">
        <v>0.97328094302554025</v>
      </c>
      <c r="O167" s="46">
        <v>572</v>
      </c>
      <c r="P167" s="46">
        <v>0</v>
      </c>
      <c r="Q167" s="46">
        <v>0</v>
      </c>
      <c r="R167" s="46">
        <v>54</v>
      </c>
      <c r="S167" s="46">
        <v>1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614</v>
      </c>
      <c r="I168" s="46">
        <v>614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775</v>
      </c>
      <c r="G169" s="46">
        <v>0</v>
      </c>
      <c r="H169" s="46">
        <v>1108</v>
      </c>
      <c r="I169" s="46">
        <v>1883</v>
      </c>
      <c r="J169" s="46">
        <v>30</v>
      </c>
      <c r="K169" s="46">
        <v>0</v>
      </c>
      <c r="L169" s="46">
        <v>12</v>
      </c>
      <c r="M169" s="47">
        <v>0.96129032258064517</v>
      </c>
      <c r="N169" s="47">
        <v>0.97769516728624539</v>
      </c>
      <c r="O169" s="46">
        <v>398</v>
      </c>
      <c r="P169" s="46">
        <v>0</v>
      </c>
      <c r="Q169" s="46">
        <v>0</v>
      </c>
      <c r="R169" s="46">
        <v>4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763</v>
      </c>
      <c r="I170" s="46">
        <v>763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2416</v>
      </c>
      <c r="G171" s="46">
        <v>131</v>
      </c>
      <c r="H171" s="46">
        <v>0</v>
      </c>
      <c r="I171" s="46">
        <v>2547</v>
      </c>
      <c r="J171" s="46">
        <v>88</v>
      </c>
      <c r="K171" s="46">
        <v>0</v>
      </c>
      <c r="L171" s="46">
        <v>0</v>
      </c>
      <c r="M171" s="47">
        <v>0.96357615894039739</v>
      </c>
      <c r="N171" s="47">
        <v>0.9654495484884178</v>
      </c>
      <c r="O171" s="46">
        <v>643</v>
      </c>
      <c r="P171" s="46">
        <v>1</v>
      </c>
      <c r="Q171" s="46">
        <v>0</v>
      </c>
      <c r="R171" s="46">
        <v>93</v>
      </c>
      <c r="S171" s="46">
        <v>19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2385</v>
      </c>
      <c r="G172" s="46">
        <v>231</v>
      </c>
      <c r="H172" s="46">
        <v>457</v>
      </c>
      <c r="I172" s="46">
        <v>3073</v>
      </c>
      <c r="J172" s="46">
        <v>80</v>
      </c>
      <c r="K172" s="46">
        <v>0</v>
      </c>
      <c r="L172" s="46">
        <v>0</v>
      </c>
      <c r="M172" s="47">
        <v>0.96645702306079662</v>
      </c>
      <c r="N172" s="47">
        <v>0.97396680767979171</v>
      </c>
      <c r="O172" s="46">
        <v>529</v>
      </c>
      <c r="P172" s="46">
        <v>8</v>
      </c>
      <c r="Q172" s="46">
        <v>0</v>
      </c>
      <c r="R172" s="46">
        <v>76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1015</v>
      </c>
      <c r="I173" s="46">
        <v>1015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2141</v>
      </c>
      <c r="G174" s="46">
        <v>0</v>
      </c>
      <c r="H174" s="46">
        <v>0</v>
      </c>
      <c r="I174" s="46">
        <v>2141</v>
      </c>
      <c r="J174" s="46">
        <v>59</v>
      </c>
      <c r="K174" s="46">
        <v>0</v>
      </c>
      <c r="L174" s="46">
        <v>0</v>
      </c>
      <c r="M174" s="47">
        <v>0.97244278374591309</v>
      </c>
      <c r="N174" s="47">
        <v>0.97244278374591309</v>
      </c>
      <c r="O174" s="46">
        <v>303</v>
      </c>
      <c r="P174" s="46">
        <v>0</v>
      </c>
      <c r="Q174" s="46">
        <v>0</v>
      </c>
      <c r="R174" s="46">
        <v>50</v>
      </c>
      <c r="S174" s="46">
        <v>4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828</v>
      </c>
      <c r="I175" s="46">
        <v>828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622</v>
      </c>
      <c r="I176" s="46">
        <v>622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2317</v>
      </c>
      <c r="G177" s="46">
        <v>750</v>
      </c>
      <c r="H177" s="46">
        <v>2096</v>
      </c>
      <c r="I177" s="46">
        <v>5163</v>
      </c>
      <c r="J177" s="46">
        <v>180</v>
      </c>
      <c r="K177" s="46">
        <v>16</v>
      </c>
      <c r="L177" s="46">
        <v>13</v>
      </c>
      <c r="M177" s="47">
        <v>0.92231333621061717</v>
      </c>
      <c r="N177" s="47">
        <v>0.95951965911291881</v>
      </c>
      <c r="O177" s="46">
        <v>976</v>
      </c>
      <c r="P177" s="46">
        <v>0</v>
      </c>
      <c r="Q177" s="46">
        <v>0</v>
      </c>
      <c r="R177" s="46">
        <v>53</v>
      </c>
      <c r="S177" s="46">
        <v>34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3779</v>
      </c>
      <c r="G178" s="46">
        <v>545</v>
      </c>
      <c r="H178" s="46">
        <v>727</v>
      </c>
      <c r="I178" s="46">
        <v>5051</v>
      </c>
      <c r="J178" s="46">
        <v>717</v>
      </c>
      <c r="K178" s="46">
        <v>0</v>
      </c>
      <c r="L178" s="46">
        <v>8</v>
      </c>
      <c r="M178" s="47">
        <v>0.81026726647261182</v>
      </c>
      <c r="N178" s="47">
        <v>0.85646406652148088</v>
      </c>
      <c r="O178" s="46">
        <v>778</v>
      </c>
      <c r="P178" s="46">
        <v>0</v>
      </c>
      <c r="Q178" s="46">
        <v>0</v>
      </c>
      <c r="R178" s="46">
        <v>30</v>
      </c>
      <c r="S178" s="46">
        <v>139</v>
      </c>
      <c r="T178" s="46">
        <v>0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1776</v>
      </c>
      <c r="G179" s="46">
        <v>182</v>
      </c>
      <c r="H179" s="46">
        <v>0</v>
      </c>
      <c r="I179" s="46">
        <v>1958</v>
      </c>
      <c r="J179" s="46">
        <v>93</v>
      </c>
      <c r="K179" s="46">
        <v>4</v>
      </c>
      <c r="L179" s="46">
        <v>0</v>
      </c>
      <c r="M179" s="47">
        <v>0.94763513513513509</v>
      </c>
      <c r="N179" s="47">
        <v>0.95045965270684374</v>
      </c>
      <c r="O179" s="46">
        <v>327</v>
      </c>
      <c r="P179" s="46">
        <v>0</v>
      </c>
      <c r="Q179" s="46">
        <v>0</v>
      </c>
      <c r="R179" s="46">
        <v>57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3611</v>
      </c>
      <c r="G180" s="46">
        <v>0</v>
      </c>
      <c r="H180" s="46">
        <v>898</v>
      </c>
      <c r="I180" s="46">
        <v>4509</v>
      </c>
      <c r="J180" s="46">
        <v>427</v>
      </c>
      <c r="K180" s="46">
        <v>0</v>
      </c>
      <c r="L180" s="46">
        <v>14</v>
      </c>
      <c r="M180" s="47">
        <v>0.88175020769869838</v>
      </c>
      <c r="N180" s="47">
        <v>0.9021956087824351</v>
      </c>
      <c r="O180" s="46">
        <v>869</v>
      </c>
      <c r="P180" s="46">
        <v>0</v>
      </c>
      <c r="Q180" s="46">
        <v>0</v>
      </c>
      <c r="R180" s="46">
        <v>20</v>
      </c>
      <c r="S180" s="46">
        <v>131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1697</v>
      </c>
      <c r="H181" s="46">
        <v>0</v>
      </c>
      <c r="I181" s="46">
        <v>1697</v>
      </c>
      <c r="J181" s="46">
        <v>0</v>
      </c>
      <c r="K181" s="46">
        <v>0</v>
      </c>
      <c r="L181" s="46">
        <v>0</v>
      </c>
      <c r="M181" s="47" t="s">
        <v>45</v>
      </c>
      <c r="N181" s="47">
        <v>1</v>
      </c>
      <c r="O181" s="46">
        <v>0</v>
      </c>
      <c r="P181" s="46">
        <v>4</v>
      </c>
      <c r="Q181" s="46">
        <v>0</v>
      </c>
      <c r="R181" s="46">
        <v>32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1125</v>
      </c>
      <c r="I182" s="46">
        <v>1125</v>
      </c>
      <c r="J182" s="46">
        <v>0</v>
      </c>
      <c r="K182" s="46">
        <v>0</v>
      </c>
      <c r="L182" s="46">
        <v>2</v>
      </c>
      <c r="M182" s="47" t="s">
        <v>45</v>
      </c>
      <c r="N182" s="47">
        <v>0.99822222222222223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3322</v>
      </c>
      <c r="G183" s="46">
        <v>0</v>
      </c>
      <c r="H183" s="46">
        <v>0</v>
      </c>
      <c r="I183" s="46">
        <v>3322</v>
      </c>
      <c r="J183" s="46">
        <v>211</v>
      </c>
      <c r="K183" s="46">
        <v>0</v>
      </c>
      <c r="L183" s="46">
        <v>0</v>
      </c>
      <c r="M183" s="47">
        <v>0.93648404575556898</v>
      </c>
      <c r="N183" s="47">
        <v>0.93648404575556898</v>
      </c>
      <c r="O183" s="46">
        <v>531</v>
      </c>
      <c r="P183" s="46">
        <v>0</v>
      </c>
      <c r="Q183" s="46">
        <v>0</v>
      </c>
      <c r="R183" s="46">
        <v>40</v>
      </c>
      <c r="S183" s="46">
        <v>108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1888</v>
      </c>
      <c r="G184" s="46">
        <v>0</v>
      </c>
      <c r="H184" s="46">
        <v>1992</v>
      </c>
      <c r="I184" s="46">
        <v>3880</v>
      </c>
      <c r="J184" s="46">
        <v>329</v>
      </c>
      <c r="K184" s="46">
        <v>0</v>
      </c>
      <c r="L184" s="46">
        <v>1</v>
      </c>
      <c r="M184" s="47">
        <v>0.82574152542372881</v>
      </c>
      <c r="N184" s="47">
        <v>0.91494845360824739</v>
      </c>
      <c r="O184" s="46">
        <v>742</v>
      </c>
      <c r="P184" s="46">
        <v>0</v>
      </c>
      <c r="Q184" s="46">
        <v>0</v>
      </c>
      <c r="R184" s="46">
        <v>119</v>
      </c>
      <c r="S184" s="46">
        <v>106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133</v>
      </c>
      <c r="I185" s="46">
        <v>133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271</v>
      </c>
      <c r="I186" s="46">
        <v>271</v>
      </c>
      <c r="J186" s="46">
        <v>0</v>
      </c>
      <c r="K186" s="46">
        <v>0</v>
      </c>
      <c r="L186" s="46">
        <v>1</v>
      </c>
      <c r="M186" s="47" t="s">
        <v>45</v>
      </c>
      <c r="N186" s="47">
        <v>0.99630996309963105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749</v>
      </c>
      <c r="I187" s="46">
        <v>749</v>
      </c>
      <c r="J187" s="46">
        <v>0</v>
      </c>
      <c r="K187" s="46">
        <v>0</v>
      </c>
      <c r="L187" s="46">
        <v>1</v>
      </c>
      <c r="M187" s="47" t="s">
        <v>45</v>
      </c>
      <c r="N187" s="47">
        <v>0.99866488651535379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129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1685</v>
      </c>
      <c r="G189" s="46">
        <v>0</v>
      </c>
      <c r="H189" s="46">
        <v>0</v>
      </c>
      <c r="I189" s="46">
        <v>1685</v>
      </c>
      <c r="J189" s="46">
        <v>44</v>
      </c>
      <c r="K189" s="46">
        <v>0</v>
      </c>
      <c r="L189" s="46">
        <v>0</v>
      </c>
      <c r="M189" s="47">
        <v>0.97388724035608309</v>
      </c>
      <c r="N189" s="47">
        <v>0.97388724035608309</v>
      </c>
      <c r="O189" s="46">
        <v>320</v>
      </c>
      <c r="P189" s="46">
        <v>0</v>
      </c>
      <c r="Q189" s="46">
        <v>0</v>
      </c>
      <c r="R189" s="46">
        <v>78</v>
      </c>
      <c r="S189" s="46">
        <v>35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12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506</v>
      </c>
      <c r="I191" s="46">
        <v>506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2285</v>
      </c>
      <c r="G192" s="46">
        <v>0</v>
      </c>
      <c r="H192" s="46">
        <v>277</v>
      </c>
      <c r="I192" s="46">
        <v>2562</v>
      </c>
      <c r="J192" s="46">
        <v>132</v>
      </c>
      <c r="K192" s="46">
        <v>0</v>
      </c>
      <c r="L192" s="46">
        <v>0</v>
      </c>
      <c r="M192" s="47">
        <v>0.94223194748358863</v>
      </c>
      <c r="N192" s="47">
        <v>0.94847775175644022</v>
      </c>
      <c r="O192" s="46">
        <v>916</v>
      </c>
      <c r="P192" s="46">
        <v>0</v>
      </c>
      <c r="Q192" s="46">
        <v>0</v>
      </c>
      <c r="R192" s="46">
        <v>203</v>
      </c>
      <c r="S192" s="46">
        <v>34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478</v>
      </c>
      <c r="I193" s="46">
        <v>478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1052</v>
      </c>
      <c r="G194" s="46">
        <v>0</v>
      </c>
      <c r="H194" s="46">
        <v>1476</v>
      </c>
      <c r="I194" s="46">
        <v>2528</v>
      </c>
      <c r="J194" s="46">
        <v>89</v>
      </c>
      <c r="K194" s="46">
        <v>0</v>
      </c>
      <c r="L194" s="46">
        <v>0</v>
      </c>
      <c r="M194" s="47">
        <v>0.91539923954372626</v>
      </c>
      <c r="N194" s="47">
        <v>0.96479430379746833</v>
      </c>
      <c r="O194" s="46">
        <v>473</v>
      </c>
      <c r="P194" s="46">
        <v>0</v>
      </c>
      <c r="Q194" s="46">
        <v>0</v>
      </c>
      <c r="R194" s="46">
        <v>24</v>
      </c>
      <c r="S194" s="46">
        <v>5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323</v>
      </c>
      <c r="I195" s="46">
        <v>323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187</v>
      </c>
      <c r="I196" s="46">
        <v>187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1710</v>
      </c>
      <c r="G197" s="46">
        <v>0</v>
      </c>
      <c r="H197" s="46">
        <v>0</v>
      </c>
      <c r="I197" s="46">
        <v>1710</v>
      </c>
      <c r="J197" s="46">
        <v>80</v>
      </c>
      <c r="K197" s="46">
        <v>0</v>
      </c>
      <c r="L197" s="46">
        <v>0</v>
      </c>
      <c r="M197" s="47">
        <v>0.95321637426900585</v>
      </c>
      <c r="N197" s="47">
        <v>0.95321637426900585</v>
      </c>
      <c r="O197" s="46">
        <v>346</v>
      </c>
      <c r="P197" s="46">
        <v>0</v>
      </c>
      <c r="Q197" s="46">
        <v>0</v>
      </c>
      <c r="R197" s="46">
        <v>31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104</v>
      </c>
      <c r="I198" s="46">
        <v>104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2271</v>
      </c>
      <c r="G199" s="46">
        <v>0</v>
      </c>
      <c r="H199" s="46">
        <v>0</v>
      </c>
      <c r="I199" s="46">
        <v>2271</v>
      </c>
      <c r="J199" s="46">
        <v>68</v>
      </c>
      <c r="K199" s="46">
        <v>0</v>
      </c>
      <c r="L199" s="46">
        <v>0</v>
      </c>
      <c r="M199" s="47">
        <v>0.97005724350506384</v>
      </c>
      <c r="N199" s="47">
        <v>0.97005724350506384</v>
      </c>
      <c r="O199" s="46">
        <v>284</v>
      </c>
      <c r="P199" s="46">
        <v>0</v>
      </c>
      <c r="Q199" s="46">
        <v>0</v>
      </c>
      <c r="R199" s="46">
        <v>83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1244</v>
      </c>
      <c r="I200" s="46">
        <v>1244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440</v>
      </c>
      <c r="I201" s="46">
        <v>440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1055</v>
      </c>
      <c r="G202" s="46">
        <v>0</v>
      </c>
      <c r="H202" s="46">
        <v>1431</v>
      </c>
      <c r="I202" s="46">
        <v>2486</v>
      </c>
      <c r="J202" s="46">
        <v>52</v>
      </c>
      <c r="K202" s="46">
        <v>0</v>
      </c>
      <c r="L202" s="46">
        <v>2</v>
      </c>
      <c r="M202" s="47">
        <v>0.9507109004739337</v>
      </c>
      <c r="N202" s="47">
        <v>0.97827835880933223</v>
      </c>
      <c r="O202" s="46">
        <v>417</v>
      </c>
      <c r="P202" s="46">
        <v>0</v>
      </c>
      <c r="Q202" s="46">
        <v>0</v>
      </c>
      <c r="R202" s="46">
        <v>14</v>
      </c>
      <c r="S202" s="46">
        <v>10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1502</v>
      </c>
      <c r="G203" s="46">
        <v>0</v>
      </c>
      <c r="H203" s="46">
        <v>490</v>
      </c>
      <c r="I203" s="46">
        <v>1992</v>
      </c>
      <c r="J203" s="46">
        <v>85</v>
      </c>
      <c r="K203" s="46">
        <v>0</v>
      </c>
      <c r="L203" s="46">
        <v>0</v>
      </c>
      <c r="M203" s="47">
        <v>0.94340878828229024</v>
      </c>
      <c r="N203" s="47">
        <v>0.95732931726907633</v>
      </c>
      <c r="O203" s="46">
        <v>404</v>
      </c>
      <c r="P203" s="46">
        <v>0</v>
      </c>
      <c r="Q203" s="46">
        <v>0</v>
      </c>
      <c r="R203" s="46">
        <v>198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1002</v>
      </c>
      <c r="G204" s="46">
        <v>0</v>
      </c>
      <c r="H204" s="46">
        <v>0</v>
      </c>
      <c r="I204" s="46">
        <v>1002</v>
      </c>
      <c r="J204" s="46">
        <v>18</v>
      </c>
      <c r="K204" s="46">
        <v>0</v>
      </c>
      <c r="L204" s="46">
        <v>0</v>
      </c>
      <c r="M204" s="47">
        <v>0.98203592814371254</v>
      </c>
      <c r="N204" s="47">
        <v>0.98203592814371254</v>
      </c>
      <c r="O204" s="46">
        <v>321</v>
      </c>
      <c r="P204" s="46">
        <v>0</v>
      </c>
      <c r="Q204" s="46">
        <v>0</v>
      </c>
      <c r="R204" s="46">
        <v>51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3161</v>
      </c>
      <c r="I205" s="46">
        <v>3161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48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243</v>
      </c>
      <c r="H207" s="46">
        <v>0</v>
      </c>
      <c r="I207" s="46">
        <v>243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28</v>
      </c>
      <c r="Q207" s="46">
        <v>0</v>
      </c>
      <c r="R207" s="46">
        <v>3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1630</v>
      </c>
      <c r="G208" s="46">
        <v>311</v>
      </c>
      <c r="H208" s="46">
        <v>0</v>
      </c>
      <c r="I208" s="46">
        <v>1941</v>
      </c>
      <c r="J208" s="46">
        <v>185</v>
      </c>
      <c r="K208" s="46">
        <v>0</v>
      </c>
      <c r="L208" s="46">
        <v>0</v>
      </c>
      <c r="M208" s="47">
        <v>0.88650306748466257</v>
      </c>
      <c r="N208" s="47">
        <v>0.90468830499742403</v>
      </c>
      <c r="O208" s="46">
        <v>572</v>
      </c>
      <c r="P208" s="46">
        <v>0</v>
      </c>
      <c r="Q208" s="46">
        <v>0</v>
      </c>
      <c r="R208" s="46">
        <v>233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853</v>
      </c>
      <c r="G209" s="46">
        <v>391</v>
      </c>
      <c r="H209" s="46">
        <v>766</v>
      </c>
      <c r="I209" s="46">
        <v>2010</v>
      </c>
      <c r="J209" s="46">
        <v>29</v>
      </c>
      <c r="K209" s="46">
        <v>0</v>
      </c>
      <c r="L209" s="46">
        <v>1</v>
      </c>
      <c r="M209" s="47">
        <v>0.96600234466588508</v>
      </c>
      <c r="N209" s="47">
        <v>0.9850746268656716</v>
      </c>
      <c r="O209" s="46">
        <v>263</v>
      </c>
      <c r="P209" s="46">
        <v>60</v>
      </c>
      <c r="Q209" s="46">
        <v>0</v>
      </c>
      <c r="R209" s="46">
        <v>251</v>
      </c>
      <c r="S209" s="46">
        <v>7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1793</v>
      </c>
      <c r="G210" s="46">
        <v>0</v>
      </c>
      <c r="H210" s="46">
        <v>371</v>
      </c>
      <c r="I210" s="46">
        <v>2164</v>
      </c>
      <c r="J210" s="46">
        <v>133</v>
      </c>
      <c r="K210" s="46">
        <v>0</v>
      </c>
      <c r="L210" s="46">
        <v>0</v>
      </c>
      <c r="M210" s="47">
        <v>0.92582264361405464</v>
      </c>
      <c r="N210" s="47">
        <v>0.93853974121996298</v>
      </c>
      <c r="O210" s="46">
        <v>592</v>
      </c>
      <c r="P210" s="46">
        <v>0</v>
      </c>
      <c r="Q210" s="46">
        <v>0</v>
      </c>
      <c r="R210" s="46">
        <v>223</v>
      </c>
      <c r="S210" s="46">
        <v>18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42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547</v>
      </c>
      <c r="I212" s="46">
        <v>547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796</v>
      </c>
      <c r="G213" s="46">
        <v>0</v>
      </c>
      <c r="H213" s="46">
        <v>338</v>
      </c>
      <c r="I213" s="46">
        <v>1134</v>
      </c>
      <c r="J213" s="46">
        <v>21</v>
      </c>
      <c r="K213" s="46">
        <v>0</v>
      </c>
      <c r="L213" s="46">
        <v>0</v>
      </c>
      <c r="M213" s="47">
        <v>0.97361809045226133</v>
      </c>
      <c r="N213" s="47">
        <v>0.98148148148148151</v>
      </c>
      <c r="O213" s="46">
        <v>190</v>
      </c>
      <c r="P213" s="46">
        <v>0</v>
      </c>
      <c r="Q213" s="46">
        <v>0</v>
      </c>
      <c r="R213" s="46">
        <v>123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2251</v>
      </c>
      <c r="G214" s="46">
        <v>0</v>
      </c>
      <c r="H214" s="46">
        <v>153</v>
      </c>
      <c r="I214" s="46">
        <v>2404</v>
      </c>
      <c r="J214" s="46">
        <v>129</v>
      </c>
      <c r="K214" s="46">
        <v>0</v>
      </c>
      <c r="L214" s="46">
        <v>0</v>
      </c>
      <c r="M214" s="47">
        <v>0.9426921368280764</v>
      </c>
      <c r="N214" s="47">
        <v>0.94633943427620637</v>
      </c>
      <c r="O214" s="46">
        <v>792</v>
      </c>
      <c r="P214" s="46">
        <v>0</v>
      </c>
      <c r="Q214" s="46">
        <v>0</v>
      </c>
      <c r="R214" s="46">
        <v>283</v>
      </c>
      <c r="S214" s="46">
        <v>20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221</v>
      </c>
      <c r="I215" s="46">
        <v>221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2139</v>
      </c>
      <c r="G216" s="46">
        <v>0</v>
      </c>
      <c r="H216" s="46">
        <v>319</v>
      </c>
      <c r="I216" s="46">
        <v>2458</v>
      </c>
      <c r="J216" s="46">
        <v>68</v>
      </c>
      <c r="K216" s="46">
        <v>0</v>
      </c>
      <c r="L216" s="46">
        <v>2</v>
      </c>
      <c r="M216" s="47">
        <v>0.96820944366526418</v>
      </c>
      <c r="N216" s="47">
        <v>0.97152156224572828</v>
      </c>
      <c r="O216" s="46">
        <v>551</v>
      </c>
      <c r="P216" s="46">
        <v>0</v>
      </c>
      <c r="Q216" s="46">
        <v>0</v>
      </c>
      <c r="R216" s="46">
        <v>141</v>
      </c>
      <c r="S216" s="46">
        <v>17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2239</v>
      </c>
      <c r="G217" s="46">
        <v>0</v>
      </c>
      <c r="H217" s="46">
        <v>781</v>
      </c>
      <c r="I217" s="46">
        <v>3020</v>
      </c>
      <c r="J217" s="46">
        <v>127</v>
      </c>
      <c r="K217" s="46">
        <v>0</v>
      </c>
      <c r="L217" s="46">
        <v>0</v>
      </c>
      <c r="M217" s="47">
        <v>0.94327824921840109</v>
      </c>
      <c r="N217" s="47">
        <v>0.95794701986754971</v>
      </c>
      <c r="O217" s="46">
        <v>630</v>
      </c>
      <c r="P217" s="46">
        <v>0</v>
      </c>
      <c r="Q217" s="46">
        <v>0</v>
      </c>
      <c r="R217" s="46">
        <v>381</v>
      </c>
      <c r="S217" s="46">
        <v>16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1035</v>
      </c>
      <c r="G218" s="46">
        <v>0</v>
      </c>
      <c r="H218" s="46">
        <v>889</v>
      </c>
      <c r="I218" s="46">
        <v>1924</v>
      </c>
      <c r="J218" s="46">
        <v>92</v>
      </c>
      <c r="K218" s="46">
        <v>0</v>
      </c>
      <c r="L218" s="46">
        <v>0</v>
      </c>
      <c r="M218" s="47">
        <v>0.91111111111111109</v>
      </c>
      <c r="N218" s="47">
        <v>0.95218295218295212</v>
      </c>
      <c r="O218" s="46">
        <v>308</v>
      </c>
      <c r="P218" s="46">
        <v>0</v>
      </c>
      <c r="Q218" s="46">
        <v>0</v>
      </c>
      <c r="R218" s="46">
        <v>171</v>
      </c>
      <c r="S218" s="46">
        <v>19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157</v>
      </c>
      <c r="I219" s="46">
        <v>157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914</v>
      </c>
      <c r="G220" s="46">
        <v>0</v>
      </c>
      <c r="H220" s="46">
        <v>0</v>
      </c>
      <c r="I220" s="46">
        <v>914</v>
      </c>
      <c r="J220" s="46">
        <v>120</v>
      </c>
      <c r="K220" s="46">
        <v>0</v>
      </c>
      <c r="L220" s="46">
        <v>0</v>
      </c>
      <c r="M220" s="47">
        <v>0.86870897155361049</v>
      </c>
      <c r="N220" s="47">
        <v>0.86870897155361049</v>
      </c>
      <c r="O220" s="46">
        <v>283</v>
      </c>
      <c r="P220" s="46">
        <v>0</v>
      </c>
      <c r="Q220" s="46">
        <v>0</v>
      </c>
      <c r="R220" s="46">
        <v>106</v>
      </c>
      <c r="S220" s="46">
        <v>26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1673</v>
      </c>
      <c r="G221" s="46">
        <v>186</v>
      </c>
      <c r="H221" s="46">
        <v>153</v>
      </c>
      <c r="I221" s="46">
        <v>2012</v>
      </c>
      <c r="J221" s="46">
        <v>231</v>
      </c>
      <c r="K221" s="46">
        <v>0</v>
      </c>
      <c r="L221" s="46">
        <v>0</v>
      </c>
      <c r="M221" s="47">
        <v>0.86192468619246865</v>
      </c>
      <c r="N221" s="47">
        <v>0.88518886679920472</v>
      </c>
      <c r="O221" s="46">
        <v>449</v>
      </c>
      <c r="P221" s="46">
        <v>0</v>
      </c>
      <c r="Q221" s="46">
        <v>0</v>
      </c>
      <c r="R221" s="46">
        <v>383</v>
      </c>
      <c r="S221" s="46">
        <v>98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185</v>
      </c>
      <c r="H222" s="46">
        <v>329</v>
      </c>
      <c r="I222" s="46">
        <v>514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13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451</v>
      </c>
      <c r="I223" s="46">
        <v>451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329</v>
      </c>
      <c r="I224" s="46">
        <v>329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7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2215</v>
      </c>
      <c r="G226" s="46">
        <v>111</v>
      </c>
      <c r="H226" s="46">
        <v>919</v>
      </c>
      <c r="I226" s="46">
        <v>3245</v>
      </c>
      <c r="J226" s="46">
        <v>467</v>
      </c>
      <c r="K226" s="46">
        <v>0</v>
      </c>
      <c r="L226" s="46">
        <v>0</v>
      </c>
      <c r="M226" s="47">
        <v>0.78916478555304737</v>
      </c>
      <c r="N226" s="47">
        <v>0.85608628659476116</v>
      </c>
      <c r="O226" s="46">
        <v>844</v>
      </c>
      <c r="P226" s="46">
        <v>0</v>
      </c>
      <c r="Q226" s="46">
        <v>0</v>
      </c>
      <c r="R226" s="46">
        <v>486</v>
      </c>
      <c r="S226" s="46">
        <v>21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1431</v>
      </c>
      <c r="G227" s="46">
        <v>0</v>
      </c>
      <c r="H227" s="46">
        <v>0</v>
      </c>
      <c r="I227" s="46">
        <v>1431</v>
      </c>
      <c r="J227" s="46">
        <v>87</v>
      </c>
      <c r="K227" s="46">
        <v>0</v>
      </c>
      <c r="L227" s="46">
        <v>0</v>
      </c>
      <c r="M227" s="47">
        <v>0.93920335429769397</v>
      </c>
      <c r="N227" s="47">
        <v>0.93920335429769397</v>
      </c>
      <c r="O227" s="46">
        <v>412</v>
      </c>
      <c r="P227" s="46">
        <v>0</v>
      </c>
      <c r="Q227" s="46">
        <v>0</v>
      </c>
      <c r="R227" s="46">
        <v>130</v>
      </c>
      <c r="S227" s="46">
        <v>15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923</v>
      </c>
      <c r="I228" s="46">
        <v>923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2503</v>
      </c>
      <c r="G229" s="46">
        <v>0</v>
      </c>
      <c r="H229" s="46">
        <v>603</v>
      </c>
      <c r="I229" s="46">
        <v>3106</v>
      </c>
      <c r="J229" s="46">
        <v>136</v>
      </c>
      <c r="K229" s="46">
        <v>0</v>
      </c>
      <c r="L229" s="46">
        <v>0</v>
      </c>
      <c r="M229" s="47">
        <v>0.94566520175789048</v>
      </c>
      <c r="N229" s="47">
        <v>0.95621377978106892</v>
      </c>
      <c r="O229" s="46">
        <v>545</v>
      </c>
      <c r="P229" s="46">
        <v>0</v>
      </c>
      <c r="Q229" s="46">
        <v>47</v>
      </c>
      <c r="R229" s="46">
        <v>364</v>
      </c>
      <c r="S229" s="46">
        <v>51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858</v>
      </c>
      <c r="G230" s="46">
        <v>0</v>
      </c>
      <c r="H230" s="46">
        <v>0</v>
      </c>
      <c r="I230" s="46">
        <v>858</v>
      </c>
      <c r="J230" s="46">
        <v>10</v>
      </c>
      <c r="K230" s="46">
        <v>0</v>
      </c>
      <c r="L230" s="46">
        <v>0</v>
      </c>
      <c r="M230" s="47">
        <v>0.9883449883449883</v>
      </c>
      <c r="N230" s="47">
        <v>0.9883449883449883</v>
      </c>
      <c r="O230" s="46">
        <v>139</v>
      </c>
      <c r="P230" s="46">
        <v>0</v>
      </c>
      <c r="Q230" s="46">
        <v>0</v>
      </c>
      <c r="R230" s="46">
        <v>59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1221</v>
      </c>
      <c r="I231" s="46">
        <v>1221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2083</v>
      </c>
      <c r="G232" s="46">
        <v>256</v>
      </c>
      <c r="H232" s="46">
        <v>264</v>
      </c>
      <c r="I232" s="46">
        <v>2603</v>
      </c>
      <c r="J232" s="46">
        <v>54</v>
      </c>
      <c r="K232" s="46">
        <v>0</v>
      </c>
      <c r="L232" s="46">
        <v>0</v>
      </c>
      <c r="M232" s="47">
        <v>0.97407585213634185</v>
      </c>
      <c r="N232" s="47">
        <v>0.97925470610833654</v>
      </c>
      <c r="O232" s="46">
        <v>585</v>
      </c>
      <c r="P232" s="46">
        <v>0</v>
      </c>
      <c r="Q232" s="46">
        <v>0</v>
      </c>
      <c r="R232" s="46">
        <v>526</v>
      </c>
      <c r="S232" s="46">
        <v>17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1363</v>
      </c>
      <c r="G233" s="46">
        <v>0</v>
      </c>
      <c r="H233" s="46">
        <v>0</v>
      </c>
      <c r="I233" s="46">
        <v>1363</v>
      </c>
      <c r="J233" s="46">
        <v>34</v>
      </c>
      <c r="K233" s="46">
        <v>0</v>
      </c>
      <c r="L233" s="46">
        <v>0</v>
      </c>
      <c r="M233" s="47">
        <v>0.97505502567864999</v>
      </c>
      <c r="N233" s="47">
        <v>0.97505502567864999</v>
      </c>
      <c r="O233" s="46">
        <v>296</v>
      </c>
      <c r="P233" s="46">
        <v>0</v>
      </c>
      <c r="Q233" s="46">
        <v>0</v>
      </c>
      <c r="R233" s="46">
        <v>161</v>
      </c>
      <c r="S233" s="46">
        <v>9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1710</v>
      </c>
      <c r="G234" s="46">
        <v>0</v>
      </c>
      <c r="H234" s="46">
        <v>295</v>
      </c>
      <c r="I234" s="46">
        <v>2005</v>
      </c>
      <c r="J234" s="46">
        <v>198</v>
      </c>
      <c r="K234" s="46">
        <v>0</v>
      </c>
      <c r="L234" s="46">
        <v>0</v>
      </c>
      <c r="M234" s="47">
        <v>0.88421052631578945</v>
      </c>
      <c r="N234" s="47">
        <v>0.90124688279301746</v>
      </c>
      <c r="O234" s="46">
        <v>389</v>
      </c>
      <c r="P234" s="46">
        <v>0</v>
      </c>
      <c r="Q234" s="46">
        <v>0</v>
      </c>
      <c r="R234" s="46">
        <v>45</v>
      </c>
      <c r="S234" s="46">
        <v>63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798</v>
      </c>
      <c r="I235" s="46">
        <v>798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2492</v>
      </c>
      <c r="G236" s="46">
        <v>258</v>
      </c>
      <c r="H236" s="46">
        <v>0</v>
      </c>
      <c r="I236" s="46">
        <v>2750</v>
      </c>
      <c r="J236" s="46">
        <v>309</v>
      </c>
      <c r="K236" s="46">
        <v>0</v>
      </c>
      <c r="L236" s="46">
        <v>0</v>
      </c>
      <c r="M236" s="47">
        <v>0.8760032102728732</v>
      </c>
      <c r="N236" s="47">
        <v>0.88763636363636367</v>
      </c>
      <c r="O236" s="46">
        <v>681</v>
      </c>
      <c r="P236" s="46">
        <v>5</v>
      </c>
      <c r="Q236" s="46">
        <v>0</v>
      </c>
      <c r="R236" s="46">
        <v>134</v>
      </c>
      <c r="S236" s="46">
        <v>93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1791</v>
      </c>
      <c r="G237" s="46">
        <v>361</v>
      </c>
      <c r="H237" s="46">
        <v>335</v>
      </c>
      <c r="I237" s="46">
        <v>2487</v>
      </c>
      <c r="J237" s="46">
        <v>59</v>
      </c>
      <c r="K237" s="46">
        <v>0</v>
      </c>
      <c r="L237" s="46">
        <v>0</v>
      </c>
      <c r="M237" s="47">
        <v>0.96705750977107763</v>
      </c>
      <c r="N237" s="47">
        <v>0.97627663852030555</v>
      </c>
      <c r="O237" s="46">
        <v>470</v>
      </c>
      <c r="P237" s="46">
        <v>0</v>
      </c>
      <c r="Q237" s="46">
        <v>0</v>
      </c>
      <c r="R237" s="46">
        <v>265</v>
      </c>
      <c r="S237" s="46">
        <v>14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1890</v>
      </c>
      <c r="G238" s="46">
        <v>0</v>
      </c>
      <c r="H238" s="46">
        <v>0</v>
      </c>
      <c r="I238" s="46">
        <v>1890</v>
      </c>
      <c r="J238" s="46">
        <v>54</v>
      </c>
      <c r="K238" s="46">
        <v>0</v>
      </c>
      <c r="L238" s="46">
        <v>0</v>
      </c>
      <c r="M238" s="47">
        <v>0.97142857142857142</v>
      </c>
      <c r="N238" s="47">
        <v>0.97142857142857142</v>
      </c>
      <c r="O238" s="46">
        <v>555</v>
      </c>
      <c r="P238" s="46">
        <v>0</v>
      </c>
      <c r="Q238" s="46">
        <v>0</v>
      </c>
      <c r="R238" s="46">
        <v>97</v>
      </c>
      <c r="S238" s="46">
        <v>16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181</v>
      </c>
      <c r="I239" s="46">
        <v>181</v>
      </c>
      <c r="J239" s="46">
        <v>0</v>
      </c>
      <c r="K239" s="46">
        <v>0</v>
      </c>
      <c r="L239" s="46">
        <v>0</v>
      </c>
      <c r="M239" s="47" t="s">
        <v>45</v>
      </c>
      <c r="N239" s="47">
        <v>1</v>
      </c>
      <c r="O239" s="46">
        <v>0</v>
      </c>
      <c r="P239" s="46">
        <v>0</v>
      </c>
      <c r="Q239" s="46">
        <v>2</v>
      </c>
      <c r="R239" s="46">
        <v>82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1116</v>
      </c>
      <c r="G240" s="46">
        <v>80</v>
      </c>
      <c r="H240" s="46">
        <v>0</v>
      </c>
      <c r="I240" s="46">
        <v>1196</v>
      </c>
      <c r="J240" s="46">
        <v>113</v>
      </c>
      <c r="K240" s="46">
        <v>3</v>
      </c>
      <c r="L240" s="46">
        <v>0</v>
      </c>
      <c r="M240" s="47">
        <v>0.89874551971326166</v>
      </c>
      <c r="N240" s="47">
        <v>0.90301003344481601</v>
      </c>
      <c r="O240" s="46">
        <v>390</v>
      </c>
      <c r="P240" s="46">
        <v>46</v>
      </c>
      <c r="Q240" s="46">
        <v>0</v>
      </c>
      <c r="R240" s="46">
        <v>36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1481</v>
      </c>
      <c r="G241" s="46">
        <v>0</v>
      </c>
      <c r="H241" s="46">
        <v>0</v>
      </c>
      <c r="I241" s="46">
        <v>1481</v>
      </c>
      <c r="J241" s="46">
        <v>63</v>
      </c>
      <c r="K241" s="46">
        <v>0</v>
      </c>
      <c r="L241" s="46">
        <v>0</v>
      </c>
      <c r="M241" s="47">
        <v>0.95746117488183657</v>
      </c>
      <c r="N241" s="47">
        <v>0.95746117488183657</v>
      </c>
      <c r="O241" s="46">
        <v>563</v>
      </c>
      <c r="P241" s="46">
        <v>0</v>
      </c>
      <c r="Q241" s="46">
        <v>0</v>
      </c>
      <c r="R241" s="46">
        <v>137</v>
      </c>
      <c r="S241" s="46">
        <v>31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1154</v>
      </c>
      <c r="I242" s="46">
        <v>1154</v>
      </c>
      <c r="J242" s="46">
        <v>0</v>
      </c>
      <c r="K242" s="46">
        <v>0</v>
      </c>
      <c r="L242" s="46">
        <v>5</v>
      </c>
      <c r="M242" s="47" t="s">
        <v>45</v>
      </c>
      <c r="N242" s="47">
        <v>0.99566724436741771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2272</v>
      </c>
      <c r="G243" s="46">
        <v>0</v>
      </c>
      <c r="H243" s="46">
        <v>0</v>
      </c>
      <c r="I243" s="46">
        <v>2272</v>
      </c>
      <c r="J243" s="46">
        <v>100</v>
      </c>
      <c r="K243" s="46">
        <v>0</v>
      </c>
      <c r="L243" s="46">
        <v>0</v>
      </c>
      <c r="M243" s="47">
        <v>0.95598591549295775</v>
      </c>
      <c r="N243" s="47">
        <v>0.95598591549295775</v>
      </c>
      <c r="O243" s="46">
        <v>688</v>
      </c>
      <c r="P243" s="46">
        <v>0</v>
      </c>
      <c r="Q243" s="46">
        <v>0</v>
      </c>
      <c r="R243" s="46">
        <v>226</v>
      </c>
      <c r="S243" s="46">
        <v>19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1071</v>
      </c>
      <c r="I244" s="46">
        <v>1071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1364</v>
      </c>
      <c r="G245" s="46">
        <v>0</v>
      </c>
      <c r="H245" s="46">
        <v>601</v>
      </c>
      <c r="I245" s="46">
        <v>1965</v>
      </c>
      <c r="J245" s="46">
        <v>142</v>
      </c>
      <c r="K245" s="46">
        <v>0</v>
      </c>
      <c r="L245" s="46">
        <v>3</v>
      </c>
      <c r="M245" s="47">
        <v>0.89589442815249265</v>
      </c>
      <c r="N245" s="47">
        <v>0.92620865139949116</v>
      </c>
      <c r="O245" s="46">
        <v>465</v>
      </c>
      <c r="P245" s="46">
        <v>0</v>
      </c>
      <c r="Q245" s="46">
        <v>0</v>
      </c>
      <c r="R245" s="46">
        <v>185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1736</v>
      </c>
      <c r="G246" s="46">
        <v>0</v>
      </c>
      <c r="H246" s="46">
        <v>351</v>
      </c>
      <c r="I246" s="46">
        <v>2087</v>
      </c>
      <c r="J246" s="46">
        <v>192</v>
      </c>
      <c r="K246" s="46">
        <v>0</v>
      </c>
      <c r="L246" s="46">
        <v>0</v>
      </c>
      <c r="M246" s="47">
        <v>0.88940092165898621</v>
      </c>
      <c r="N246" s="47">
        <v>0.9080019166267369</v>
      </c>
      <c r="O246" s="46">
        <v>592</v>
      </c>
      <c r="P246" s="46">
        <v>0</v>
      </c>
      <c r="Q246" s="46">
        <v>0</v>
      </c>
      <c r="R246" s="46">
        <v>84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479</v>
      </c>
      <c r="I247" s="46">
        <v>479</v>
      </c>
      <c r="J247" s="46">
        <v>0</v>
      </c>
      <c r="K247" s="46">
        <v>0</v>
      </c>
      <c r="L247" s="46">
        <v>4</v>
      </c>
      <c r="M247" s="47" t="s">
        <v>45</v>
      </c>
      <c r="N247" s="47">
        <v>0.99164926931106467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2211</v>
      </c>
      <c r="G248" s="46">
        <v>299</v>
      </c>
      <c r="H248" s="46">
        <v>0</v>
      </c>
      <c r="I248" s="46">
        <v>2510</v>
      </c>
      <c r="J248" s="46">
        <v>352</v>
      </c>
      <c r="K248" s="46">
        <v>0</v>
      </c>
      <c r="L248" s="46">
        <v>0</v>
      </c>
      <c r="M248" s="47">
        <v>0.84079601990049757</v>
      </c>
      <c r="N248" s="47">
        <v>0.8597609561752988</v>
      </c>
      <c r="O248" s="46">
        <v>605</v>
      </c>
      <c r="P248" s="46">
        <v>5</v>
      </c>
      <c r="Q248" s="46">
        <v>0</v>
      </c>
      <c r="R248" s="46">
        <v>599</v>
      </c>
      <c r="S248" s="46">
        <v>55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675</v>
      </c>
      <c r="I249" s="46">
        <v>675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1739</v>
      </c>
      <c r="G250" s="46">
        <v>211</v>
      </c>
      <c r="H250" s="46">
        <v>0</v>
      </c>
      <c r="I250" s="46">
        <v>1950</v>
      </c>
      <c r="J250" s="46">
        <v>150</v>
      </c>
      <c r="K250" s="46">
        <v>0</v>
      </c>
      <c r="L250" s="46">
        <v>0</v>
      </c>
      <c r="M250" s="47">
        <v>0.91374353076480741</v>
      </c>
      <c r="N250" s="47">
        <v>0.92307692307692313</v>
      </c>
      <c r="O250" s="46">
        <v>525</v>
      </c>
      <c r="P250" s="46">
        <v>1</v>
      </c>
      <c r="Q250" s="46">
        <v>0</v>
      </c>
      <c r="R250" s="46">
        <v>91</v>
      </c>
      <c r="S250" s="46">
        <v>45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685</v>
      </c>
      <c r="G251" s="46">
        <v>0</v>
      </c>
      <c r="H251" s="46">
        <v>0</v>
      </c>
      <c r="I251" s="46">
        <v>685</v>
      </c>
      <c r="J251" s="46">
        <v>43</v>
      </c>
      <c r="K251" s="46">
        <v>0</v>
      </c>
      <c r="L251" s="46">
        <v>0</v>
      </c>
      <c r="M251" s="47">
        <v>0.93722627737226283</v>
      </c>
      <c r="N251" s="47">
        <v>0.93722627737226283</v>
      </c>
      <c r="O251" s="46">
        <v>251</v>
      </c>
      <c r="P251" s="46">
        <v>0</v>
      </c>
      <c r="Q251" s="46">
        <v>0</v>
      </c>
      <c r="R251" s="46">
        <v>101</v>
      </c>
      <c r="S251" s="46">
        <v>5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664</v>
      </c>
      <c r="I252" s="46">
        <v>664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1</v>
      </c>
      <c r="R252" s="46">
        <v>8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1706</v>
      </c>
      <c r="G253" s="46">
        <v>0</v>
      </c>
      <c r="H253" s="46">
        <v>259</v>
      </c>
      <c r="I253" s="46">
        <v>1965</v>
      </c>
      <c r="J253" s="46">
        <v>50</v>
      </c>
      <c r="K253" s="46">
        <v>0</v>
      </c>
      <c r="L253" s="46">
        <v>0</v>
      </c>
      <c r="M253" s="47">
        <v>0.97069167643610788</v>
      </c>
      <c r="N253" s="47">
        <v>0.97455470737913485</v>
      </c>
      <c r="O253" s="46">
        <v>404</v>
      </c>
      <c r="P253" s="46">
        <v>0</v>
      </c>
      <c r="Q253" s="46">
        <v>0</v>
      </c>
      <c r="R253" s="46">
        <v>311</v>
      </c>
      <c r="S253" s="46">
        <v>45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650</v>
      </c>
      <c r="G254" s="46">
        <v>0</v>
      </c>
      <c r="H254" s="46">
        <v>402</v>
      </c>
      <c r="I254" s="46">
        <v>1052</v>
      </c>
      <c r="J254" s="46">
        <v>30</v>
      </c>
      <c r="K254" s="46">
        <v>0</v>
      </c>
      <c r="L254" s="46">
        <v>0</v>
      </c>
      <c r="M254" s="47">
        <v>0.95384615384615379</v>
      </c>
      <c r="N254" s="47">
        <v>0.97148288973384034</v>
      </c>
      <c r="O254" s="46">
        <v>131</v>
      </c>
      <c r="P254" s="46">
        <v>0</v>
      </c>
      <c r="Q254" s="46">
        <v>0</v>
      </c>
      <c r="R254" s="46">
        <v>61</v>
      </c>
      <c r="S254" s="46">
        <v>13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1038</v>
      </c>
      <c r="G255" s="46">
        <v>0</v>
      </c>
      <c r="H255" s="46">
        <v>0</v>
      </c>
      <c r="I255" s="46">
        <v>1038</v>
      </c>
      <c r="J255" s="46">
        <v>39</v>
      </c>
      <c r="K255" s="46">
        <v>0</v>
      </c>
      <c r="L255" s="46">
        <v>0</v>
      </c>
      <c r="M255" s="47">
        <v>0.96242774566473988</v>
      </c>
      <c r="N255" s="47">
        <v>0.96242774566473988</v>
      </c>
      <c r="O255" s="46">
        <v>366</v>
      </c>
      <c r="P255" s="46">
        <v>0</v>
      </c>
      <c r="Q255" s="46">
        <v>0</v>
      </c>
      <c r="R255" s="46">
        <v>262</v>
      </c>
      <c r="S255" s="46">
        <v>22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1729</v>
      </c>
      <c r="G256" s="46">
        <v>248</v>
      </c>
      <c r="H256" s="46">
        <v>286</v>
      </c>
      <c r="I256" s="46">
        <v>2263</v>
      </c>
      <c r="J256" s="46">
        <v>70</v>
      </c>
      <c r="K256" s="46">
        <v>0</v>
      </c>
      <c r="L256" s="46">
        <v>0</v>
      </c>
      <c r="M256" s="47">
        <v>0.95951417004048578</v>
      </c>
      <c r="N256" s="47">
        <v>0.96906760936809544</v>
      </c>
      <c r="O256" s="46">
        <v>622</v>
      </c>
      <c r="P256" s="46">
        <v>0</v>
      </c>
      <c r="Q256" s="46">
        <v>0</v>
      </c>
      <c r="R256" s="46">
        <v>411</v>
      </c>
      <c r="S256" s="46">
        <v>38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325</v>
      </c>
      <c r="I257" s="46">
        <v>325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408</v>
      </c>
      <c r="I258" s="46">
        <v>408</v>
      </c>
      <c r="J258" s="46">
        <v>0</v>
      </c>
      <c r="K258" s="46">
        <v>0</v>
      </c>
      <c r="L258" s="46">
        <v>1</v>
      </c>
      <c r="M258" s="47" t="s">
        <v>45</v>
      </c>
      <c r="N258" s="47">
        <v>0.99754901960784315</v>
      </c>
      <c r="O258" s="46">
        <v>0</v>
      </c>
      <c r="P258" s="46">
        <v>0</v>
      </c>
      <c r="Q258" s="46">
        <v>2</v>
      </c>
      <c r="R258" s="46">
        <v>19</v>
      </c>
      <c r="S258" s="46">
        <v>1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720</v>
      </c>
      <c r="I259" s="46">
        <v>720</v>
      </c>
      <c r="J259" s="46">
        <v>0</v>
      </c>
      <c r="K259" s="46">
        <v>0</v>
      </c>
      <c r="L259" s="46">
        <v>2</v>
      </c>
      <c r="M259" s="47" t="s">
        <v>45</v>
      </c>
      <c r="N259" s="47">
        <v>0.99722222222222223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1201</v>
      </c>
      <c r="G260" s="46">
        <v>256</v>
      </c>
      <c r="H260" s="46">
        <v>0</v>
      </c>
      <c r="I260" s="46">
        <v>1457</v>
      </c>
      <c r="J260" s="46">
        <v>61</v>
      </c>
      <c r="K260" s="46">
        <v>0</v>
      </c>
      <c r="L260" s="46">
        <v>0</v>
      </c>
      <c r="M260" s="47">
        <v>0.9492089925062448</v>
      </c>
      <c r="N260" s="47">
        <v>0.95813315030885382</v>
      </c>
      <c r="O260" s="46">
        <v>326</v>
      </c>
      <c r="P260" s="46">
        <v>2</v>
      </c>
      <c r="Q260" s="46">
        <v>0</v>
      </c>
      <c r="R260" s="46">
        <v>244</v>
      </c>
      <c r="S260" s="46">
        <v>17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1652</v>
      </c>
      <c r="G261" s="46">
        <v>366</v>
      </c>
      <c r="H261" s="46">
        <v>646</v>
      </c>
      <c r="I261" s="46">
        <v>2664</v>
      </c>
      <c r="J261" s="46">
        <v>84</v>
      </c>
      <c r="K261" s="46">
        <v>0</v>
      </c>
      <c r="L261" s="46">
        <v>1</v>
      </c>
      <c r="M261" s="47">
        <v>0.94915254237288138</v>
      </c>
      <c r="N261" s="47">
        <v>0.9680930930930931</v>
      </c>
      <c r="O261" s="46">
        <v>395</v>
      </c>
      <c r="P261" s="46">
        <v>4</v>
      </c>
      <c r="Q261" s="46">
        <v>11</v>
      </c>
      <c r="R261" s="46">
        <v>475</v>
      </c>
      <c r="S261" s="46">
        <v>21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902</v>
      </c>
      <c r="G262" s="46">
        <v>0</v>
      </c>
      <c r="H262" s="46">
        <v>0</v>
      </c>
      <c r="I262" s="46">
        <v>902</v>
      </c>
      <c r="J262" s="46">
        <v>42</v>
      </c>
      <c r="K262" s="46">
        <v>0</v>
      </c>
      <c r="L262" s="46">
        <v>0</v>
      </c>
      <c r="M262" s="47">
        <v>0.95343680709534373</v>
      </c>
      <c r="N262" s="47">
        <v>0.95343680709534373</v>
      </c>
      <c r="O262" s="46">
        <v>206</v>
      </c>
      <c r="P262" s="46">
        <v>0</v>
      </c>
      <c r="Q262" s="46">
        <v>0</v>
      </c>
      <c r="R262" s="46">
        <v>175</v>
      </c>
      <c r="S262" s="46">
        <v>1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2273</v>
      </c>
      <c r="G263" s="46">
        <v>0</v>
      </c>
      <c r="H263" s="46">
        <v>0</v>
      </c>
      <c r="I263" s="46">
        <v>2273</v>
      </c>
      <c r="J263" s="46">
        <v>124</v>
      </c>
      <c r="K263" s="46">
        <v>0</v>
      </c>
      <c r="L263" s="46">
        <v>0</v>
      </c>
      <c r="M263" s="47">
        <v>0.94544654641443027</v>
      </c>
      <c r="N263" s="47">
        <v>0.94544654641443027</v>
      </c>
      <c r="O263" s="46">
        <v>634</v>
      </c>
      <c r="P263" s="46">
        <v>0</v>
      </c>
      <c r="Q263" s="46">
        <v>0</v>
      </c>
      <c r="R263" s="46">
        <v>317</v>
      </c>
      <c r="S263" s="46">
        <v>18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2447</v>
      </c>
      <c r="G264" s="46">
        <v>0</v>
      </c>
      <c r="H264" s="46">
        <v>0</v>
      </c>
      <c r="I264" s="46">
        <v>2447</v>
      </c>
      <c r="J264" s="46">
        <v>113</v>
      </c>
      <c r="K264" s="46">
        <v>0</v>
      </c>
      <c r="L264" s="46">
        <v>0</v>
      </c>
      <c r="M264" s="47">
        <v>0.9538210053126277</v>
      </c>
      <c r="N264" s="47">
        <v>0.9538210053126277</v>
      </c>
      <c r="O264" s="46">
        <v>530</v>
      </c>
      <c r="P264" s="46">
        <v>0</v>
      </c>
      <c r="Q264" s="46">
        <v>0</v>
      </c>
      <c r="R264" s="46">
        <v>295</v>
      </c>
      <c r="S264" s="46">
        <v>51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548</v>
      </c>
      <c r="I265" s="46">
        <v>548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3615</v>
      </c>
      <c r="G266" s="46">
        <v>0</v>
      </c>
      <c r="H266" s="46">
        <v>335</v>
      </c>
      <c r="I266" s="46">
        <v>3950</v>
      </c>
      <c r="J266" s="46">
        <v>142</v>
      </c>
      <c r="K266" s="46">
        <v>0</v>
      </c>
      <c r="L266" s="46">
        <v>0</v>
      </c>
      <c r="M266" s="47">
        <v>0.96071922544951593</v>
      </c>
      <c r="N266" s="47">
        <v>0.96405063291139237</v>
      </c>
      <c r="O266" s="46">
        <v>1364</v>
      </c>
      <c r="P266" s="46">
        <v>0</v>
      </c>
      <c r="Q266" s="46">
        <v>0</v>
      </c>
      <c r="R266" s="46">
        <v>340</v>
      </c>
      <c r="S266" s="46">
        <v>34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700</v>
      </c>
      <c r="I267" s="46">
        <v>700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3839</v>
      </c>
      <c r="G268" s="46">
        <v>0</v>
      </c>
      <c r="H268" s="46">
        <v>0</v>
      </c>
      <c r="I268" s="46">
        <v>3839</v>
      </c>
      <c r="J268" s="46">
        <v>243</v>
      </c>
      <c r="K268" s="46">
        <v>0</v>
      </c>
      <c r="L268" s="46">
        <v>0</v>
      </c>
      <c r="M268" s="47">
        <v>0.93670226621516017</v>
      </c>
      <c r="N268" s="47">
        <v>0.93670226621516017</v>
      </c>
      <c r="O268" s="46">
        <v>950</v>
      </c>
      <c r="P268" s="46">
        <v>0</v>
      </c>
      <c r="Q268" s="46">
        <v>0</v>
      </c>
      <c r="R268" s="46">
        <v>227</v>
      </c>
      <c r="S268" s="46">
        <v>153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29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activeCell="E40" sqref="E40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581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260564</v>
      </c>
      <c r="G17" s="37">
        <v>11882</v>
      </c>
      <c r="H17" s="37">
        <v>125572</v>
      </c>
      <c r="I17" s="37">
        <v>398018</v>
      </c>
      <c r="J17" s="37">
        <v>15391</v>
      </c>
      <c r="K17" s="37">
        <v>55</v>
      </c>
      <c r="L17" s="37">
        <v>144</v>
      </c>
      <c r="M17" s="38">
        <v>0.94093197832394349</v>
      </c>
      <c r="N17" s="39">
        <v>0.96083091719469971</v>
      </c>
      <c r="O17" s="37">
        <v>73919</v>
      </c>
      <c r="P17" s="37">
        <v>322</v>
      </c>
      <c r="Q17" s="37">
        <v>526</v>
      </c>
      <c r="R17" s="37">
        <v>28884</v>
      </c>
      <c r="S17" s="37">
        <v>3202</v>
      </c>
      <c r="T17" s="37">
        <v>1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1</v>
      </c>
      <c r="R19" s="42">
        <v>18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1146</v>
      </c>
      <c r="I20" s="46">
        <v>1146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1185</v>
      </c>
      <c r="G21" s="46">
        <v>0</v>
      </c>
      <c r="H21" s="46">
        <v>0</v>
      </c>
      <c r="I21" s="46">
        <v>1185</v>
      </c>
      <c r="J21" s="46">
        <v>9</v>
      </c>
      <c r="K21" s="46">
        <v>0</v>
      </c>
      <c r="L21" s="46">
        <v>0</v>
      </c>
      <c r="M21" s="47">
        <v>0.9924050632911392</v>
      </c>
      <c r="N21" s="47">
        <v>0.9924050632911392</v>
      </c>
      <c r="O21" s="46">
        <v>277</v>
      </c>
      <c r="P21" s="46">
        <v>0</v>
      </c>
      <c r="Q21" s="46">
        <v>0</v>
      </c>
      <c r="R21" s="46">
        <v>25</v>
      </c>
      <c r="S21" s="46">
        <v>5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1016</v>
      </c>
      <c r="G22" s="46">
        <v>0</v>
      </c>
      <c r="H22" s="46">
        <v>134</v>
      </c>
      <c r="I22" s="46">
        <v>1150</v>
      </c>
      <c r="J22" s="46">
        <v>14</v>
      </c>
      <c r="K22" s="46">
        <v>0</v>
      </c>
      <c r="L22" s="46">
        <v>0</v>
      </c>
      <c r="M22" s="47">
        <v>0.98622047244094491</v>
      </c>
      <c r="N22" s="47">
        <v>0.98782608695652174</v>
      </c>
      <c r="O22" s="46">
        <v>335</v>
      </c>
      <c r="P22" s="46">
        <v>0</v>
      </c>
      <c r="Q22" s="46">
        <v>0</v>
      </c>
      <c r="R22" s="46">
        <v>82</v>
      </c>
      <c r="S22" s="46">
        <v>1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2499</v>
      </c>
      <c r="G23" s="46">
        <v>358</v>
      </c>
      <c r="H23" s="46">
        <v>447</v>
      </c>
      <c r="I23" s="46">
        <v>3304</v>
      </c>
      <c r="J23" s="46">
        <v>115</v>
      </c>
      <c r="K23" s="46">
        <v>1</v>
      </c>
      <c r="L23" s="46">
        <v>0</v>
      </c>
      <c r="M23" s="47">
        <v>0.95398159263705484</v>
      </c>
      <c r="N23" s="47">
        <v>0.96489104116222757</v>
      </c>
      <c r="O23" s="46">
        <v>942</v>
      </c>
      <c r="P23" s="46">
        <v>14</v>
      </c>
      <c r="Q23" s="46">
        <v>2</v>
      </c>
      <c r="R23" s="46">
        <v>89</v>
      </c>
      <c r="S23" s="46">
        <v>32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2178</v>
      </c>
      <c r="G24" s="46">
        <v>0</v>
      </c>
      <c r="H24" s="46">
        <v>454</v>
      </c>
      <c r="I24" s="46">
        <v>2632</v>
      </c>
      <c r="J24" s="46">
        <v>179</v>
      </c>
      <c r="K24" s="46">
        <v>0</v>
      </c>
      <c r="L24" s="46">
        <v>0</v>
      </c>
      <c r="M24" s="47">
        <v>0.9178145087235996</v>
      </c>
      <c r="N24" s="47">
        <v>0.93199088145896658</v>
      </c>
      <c r="O24" s="46">
        <v>625</v>
      </c>
      <c r="P24" s="46">
        <v>0</v>
      </c>
      <c r="Q24" s="46">
        <v>0</v>
      </c>
      <c r="R24" s="46">
        <v>267</v>
      </c>
      <c r="S24" s="46">
        <v>84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158</v>
      </c>
      <c r="H25" s="46">
        <v>468</v>
      </c>
      <c r="I25" s="46">
        <v>626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900</v>
      </c>
      <c r="G26" s="46">
        <v>0</v>
      </c>
      <c r="H26" s="46">
        <v>0</v>
      </c>
      <c r="I26" s="46">
        <v>900</v>
      </c>
      <c r="J26" s="46">
        <v>47</v>
      </c>
      <c r="K26" s="46">
        <v>0</v>
      </c>
      <c r="L26" s="46">
        <v>0</v>
      </c>
      <c r="M26" s="47">
        <v>0.94777777777777783</v>
      </c>
      <c r="N26" s="47">
        <v>0.94777777777777783</v>
      </c>
      <c r="O26" s="46">
        <v>223</v>
      </c>
      <c r="P26" s="46">
        <v>0</v>
      </c>
      <c r="Q26" s="46">
        <v>0</v>
      </c>
      <c r="R26" s="46">
        <v>120</v>
      </c>
      <c r="S26" s="46">
        <v>23</v>
      </c>
      <c r="T26" s="46">
        <v>0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506</v>
      </c>
      <c r="I27" s="46">
        <v>506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250</v>
      </c>
      <c r="I28" s="46">
        <v>250</v>
      </c>
      <c r="J28" s="46">
        <v>0</v>
      </c>
      <c r="K28" s="46">
        <v>0</v>
      </c>
      <c r="L28" s="46">
        <v>2</v>
      </c>
      <c r="M28" s="47" t="s">
        <v>45</v>
      </c>
      <c r="N28" s="47">
        <v>0.99199999999999999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621</v>
      </c>
      <c r="I29" s="46">
        <v>621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1109</v>
      </c>
      <c r="I30" s="46">
        <v>1109</v>
      </c>
      <c r="J30" s="46">
        <v>0</v>
      </c>
      <c r="K30" s="46">
        <v>0</v>
      </c>
      <c r="L30" s="46">
        <v>1</v>
      </c>
      <c r="M30" s="47" t="s">
        <v>45</v>
      </c>
      <c r="N30" s="47">
        <v>0.99909828674481516</v>
      </c>
      <c r="O30" s="46">
        <v>0</v>
      </c>
      <c r="P30" s="46">
        <v>0</v>
      </c>
      <c r="Q30" s="46">
        <v>2</v>
      </c>
      <c r="R30" s="46">
        <v>37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2165</v>
      </c>
      <c r="G31" s="46">
        <v>0</v>
      </c>
      <c r="H31" s="46">
        <v>0</v>
      </c>
      <c r="I31" s="46">
        <v>2165</v>
      </c>
      <c r="J31" s="46">
        <v>132</v>
      </c>
      <c r="K31" s="46">
        <v>0</v>
      </c>
      <c r="L31" s="46">
        <v>0</v>
      </c>
      <c r="M31" s="47">
        <v>0.93903002309468819</v>
      </c>
      <c r="N31" s="47">
        <v>0.93903002309468819</v>
      </c>
      <c r="O31" s="46">
        <v>702</v>
      </c>
      <c r="P31" s="46">
        <v>0</v>
      </c>
      <c r="Q31" s="46">
        <v>0</v>
      </c>
      <c r="R31" s="46">
        <v>122</v>
      </c>
      <c r="S31" s="46">
        <v>34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1410</v>
      </c>
      <c r="G32" s="46">
        <v>0</v>
      </c>
      <c r="H32" s="46">
        <v>702</v>
      </c>
      <c r="I32" s="46">
        <v>2112</v>
      </c>
      <c r="J32" s="46">
        <v>166</v>
      </c>
      <c r="K32" s="46">
        <v>0</v>
      </c>
      <c r="L32" s="46">
        <v>0</v>
      </c>
      <c r="M32" s="47">
        <v>0.88226950354609923</v>
      </c>
      <c r="N32" s="47">
        <v>0.92140151515151514</v>
      </c>
      <c r="O32" s="46">
        <v>388</v>
      </c>
      <c r="P32" s="46">
        <v>0</v>
      </c>
      <c r="Q32" s="46">
        <v>0</v>
      </c>
      <c r="R32" s="46">
        <v>229</v>
      </c>
      <c r="S32" s="46">
        <v>51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1326</v>
      </c>
      <c r="G33" s="46">
        <v>0</v>
      </c>
      <c r="H33" s="46">
        <v>0</v>
      </c>
      <c r="I33" s="46">
        <v>1326</v>
      </c>
      <c r="J33" s="46">
        <v>83</v>
      </c>
      <c r="K33" s="46">
        <v>0</v>
      </c>
      <c r="L33" s="46">
        <v>0</v>
      </c>
      <c r="M33" s="47">
        <v>0.93740573152337858</v>
      </c>
      <c r="N33" s="47">
        <v>0.93740573152337858</v>
      </c>
      <c r="O33" s="46">
        <v>483</v>
      </c>
      <c r="P33" s="46">
        <v>0</v>
      </c>
      <c r="Q33" s="46">
        <v>0</v>
      </c>
      <c r="R33" s="46">
        <v>208</v>
      </c>
      <c r="S33" s="46">
        <v>54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819</v>
      </c>
      <c r="G34" s="46">
        <v>0</v>
      </c>
      <c r="H34" s="46">
        <v>0</v>
      </c>
      <c r="I34" s="46">
        <v>819</v>
      </c>
      <c r="J34" s="46">
        <v>50</v>
      </c>
      <c r="K34" s="46">
        <v>0</v>
      </c>
      <c r="L34" s="46">
        <v>0</v>
      </c>
      <c r="M34" s="47">
        <v>0.93894993894993894</v>
      </c>
      <c r="N34" s="47">
        <v>0.93894993894993894</v>
      </c>
      <c r="O34" s="46">
        <v>211</v>
      </c>
      <c r="P34" s="46">
        <v>0</v>
      </c>
      <c r="Q34" s="46">
        <v>0</v>
      </c>
      <c r="R34" s="46">
        <v>165</v>
      </c>
      <c r="S34" s="46">
        <v>4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138</v>
      </c>
      <c r="I35" s="46">
        <v>138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2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1539</v>
      </c>
      <c r="I36" s="46">
        <v>1539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166</v>
      </c>
      <c r="I37" s="46">
        <v>166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922</v>
      </c>
      <c r="G38" s="46">
        <v>0</v>
      </c>
      <c r="H38" s="46">
        <v>0</v>
      </c>
      <c r="I38" s="46">
        <v>922</v>
      </c>
      <c r="J38" s="46">
        <v>18</v>
      </c>
      <c r="K38" s="46">
        <v>0</v>
      </c>
      <c r="L38" s="46">
        <v>0</v>
      </c>
      <c r="M38" s="47">
        <v>0.9804772234273319</v>
      </c>
      <c r="N38" s="47">
        <v>0.9804772234273319</v>
      </c>
      <c r="O38" s="46">
        <v>224</v>
      </c>
      <c r="P38" s="46">
        <v>0</v>
      </c>
      <c r="Q38" s="46">
        <v>0</v>
      </c>
      <c r="R38" s="46">
        <v>22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153</v>
      </c>
      <c r="H39" s="46">
        <v>0</v>
      </c>
      <c r="I39" s="46">
        <v>153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662</v>
      </c>
      <c r="I40" s="46">
        <v>662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30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907</v>
      </c>
      <c r="I42" s="46">
        <v>907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504</v>
      </c>
      <c r="I43" s="46">
        <v>504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4309</v>
      </c>
      <c r="G44" s="46">
        <v>0</v>
      </c>
      <c r="H44" s="46">
        <v>0</v>
      </c>
      <c r="I44" s="46">
        <v>4309</v>
      </c>
      <c r="J44" s="46">
        <v>136</v>
      </c>
      <c r="K44" s="46">
        <v>0</v>
      </c>
      <c r="L44" s="46">
        <v>0</v>
      </c>
      <c r="M44" s="47">
        <v>0.96843815270364353</v>
      </c>
      <c r="N44" s="47">
        <v>0.96843815270364353</v>
      </c>
      <c r="O44" s="46">
        <v>1529</v>
      </c>
      <c r="P44" s="46">
        <v>0</v>
      </c>
      <c r="Q44" s="46">
        <v>0</v>
      </c>
      <c r="R44" s="46">
        <v>138</v>
      </c>
      <c r="S44" s="46">
        <v>28</v>
      </c>
      <c r="T44" s="46">
        <v>1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2887</v>
      </c>
      <c r="G45" s="46">
        <v>418</v>
      </c>
      <c r="H45" s="46">
        <v>1229</v>
      </c>
      <c r="I45" s="46">
        <v>4534</v>
      </c>
      <c r="J45" s="46">
        <v>204</v>
      </c>
      <c r="K45" s="46">
        <v>6</v>
      </c>
      <c r="L45" s="46">
        <v>0</v>
      </c>
      <c r="M45" s="47">
        <v>0.92933841357810876</v>
      </c>
      <c r="N45" s="47">
        <v>0.95368328187031315</v>
      </c>
      <c r="O45" s="46">
        <v>744</v>
      </c>
      <c r="P45" s="46">
        <v>5</v>
      </c>
      <c r="Q45" s="46">
        <v>0</v>
      </c>
      <c r="R45" s="46">
        <v>194</v>
      </c>
      <c r="S45" s="46">
        <v>0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484</v>
      </c>
      <c r="I46" s="46">
        <v>484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972</v>
      </c>
      <c r="I47" s="46">
        <v>972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988</v>
      </c>
      <c r="I48" s="46">
        <v>988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949</v>
      </c>
      <c r="I49" s="46">
        <v>949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1753</v>
      </c>
      <c r="G50" s="46">
        <v>0</v>
      </c>
      <c r="H50" s="46">
        <v>0</v>
      </c>
      <c r="I50" s="46">
        <v>1753</v>
      </c>
      <c r="J50" s="46">
        <v>231</v>
      </c>
      <c r="K50" s="46">
        <v>0</v>
      </c>
      <c r="L50" s="46">
        <v>0</v>
      </c>
      <c r="M50" s="47">
        <v>0.86822589845978326</v>
      </c>
      <c r="N50" s="47">
        <v>0.86822589845978326</v>
      </c>
      <c r="O50" s="46">
        <v>503</v>
      </c>
      <c r="P50" s="46">
        <v>0</v>
      </c>
      <c r="Q50" s="46">
        <v>0</v>
      </c>
      <c r="R50" s="46">
        <v>182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2084</v>
      </c>
      <c r="G51" s="46">
        <v>0</v>
      </c>
      <c r="H51" s="46">
        <v>572</v>
      </c>
      <c r="I51" s="46">
        <v>2656</v>
      </c>
      <c r="J51" s="46">
        <v>105</v>
      </c>
      <c r="K51" s="46">
        <v>0</v>
      </c>
      <c r="L51" s="46">
        <v>0</v>
      </c>
      <c r="M51" s="47">
        <v>0.94961612284069097</v>
      </c>
      <c r="N51" s="47">
        <v>0.96046686746987953</v>
      </c>
      <c r="O51" s="46">
        <v>381</v>
      </c>
      <c r="P51" s="46">
        <v>0</v>
      </c>
      <c r="Q51" s="46">
        <v>0</v>
      </c>
      <c r="R51" s="46">
        <v>399</v>
      </c>
      <c r="S51" s="46">
        <v>18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1794</v>
      </c>
      <c r="G52" s="46">
        <v>0</v>
      </c>
      <c r="H52" s="46">
        <v>0</v>
      </c>
      <c r="I52" s="46">
        <v>1794</v>
      </c>
      <c r="J52" s="46">
        <v>58</v>
      </c>
      <c r="K52" s="46">
        <v>0</v>
      </c>
      <c r="L52" s="46">
        <v>0</v>
      </c>
      <c r="M52" s="47">
        <v>0.967670011148272</v>
      </c>
      <c r="N52" s="47">
        <v>0.967670011148272</v>
      </c>
      <c r="O52" s="46">
        <v>535</v>
      </c>
      <c r="P52" s="46">
        <v>0</v>
      </c>
      <c r="Q52" s="46">
        <v>0</v>
      </c>
      <c r="R52" s="46">
        <v>256</v>
      </c>
      <c r="S52" s="46">
        <v>8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1795</v>
      </c>
      <c r="G53" s="46">
        <v>0</v>
      </c>
      <c r="H53" s="46">
        <v>186</v>
      </c>
      <c r="I53" s="46">
        <v>1981</v>
      </c>
      <c r="J53" s="46">
        <v>121</v>
      </c>
      <c r="K53" s="46">
        <v>0</v>
      </c>
      <c r="L53" s="46">
        <v>0</v>
      </c>
      <c r="M53" s="47">
        <v>0.93259052924791086</v>
      </c>
      <c r="N53" s="47">
        <v>0.93891973750630997</v>
      </c>
      <c r="O53" s="46">
        <v>384</v>
      </c>
      <c r="P53" s="46">
        <v>0</v>
      </c>
      <c r="Q53" s="46">
        <v>0</v>
      </c>
      <c r="R53" s="46">
        <v>131</v>
      </c>
      <c r="S53" s="46">
        <v>19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1142</v>
      </c>
      <c r="I54" s="46">
        <v>1142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1115</v>
      </c>
      <c r="I55" s="46">
        <v>1115</v>
      </c>
      <c r="J55" s="46">
        <v>0</v>
      </c>
      <c r="K55" s="46">
        <v>0</v>
      </c>
      <c r="L55" s="46">
        <v>20</v>
      </c>
      <c r="M55" s="47" t="s">
        <v>45</v>
      </c>
      <c r="N55" s="47">
        <v>0.98206278026905824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1214</v>
      </c>
      <c r="G56" s="46">
        <v>0</v>
      </c>
      <c r="H56" s="46">
        <v>622</v>
      </c>
      <c r="I56" s="46">
        <v>1836</v>
      </c>
      <c r="J56" s="46">
        <v>95</v>
      </c>
      <c r="K56" s="46">
        <v>0</v>
      </c>
      <c r="L56" s="46">
        <v>0</v>
      </c>
      <c r="M56" s="47">
        <v>0.92174629324546953</v>
      </c>
      <c r="N56" s="47">
        <v>0.94825708061002179</v>
      </c>
      <c r="O56" s="46">
        <v>417</v>
      </c>
      <c r="P56" s="46">
        <v>0</v>
      </c>
      <c r="Q56" s="46">
        <v>8</v>
      </c>
      <c r="R56" s="46">
        <v>261</v>
      </c>
      <c r="S56" s="46">
        <v>33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141</v>
      </c>
      <c r="I57" s="46">
        <v>141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1373</v>
      </c>
      <c r="I58" s="46">
        <v>1373</v>
      </c>
      <c r="J58" s="46">
        <v>0</v>
      </c>
      <c r="K58" s="46">
        <v>0</v>
      </c>
      <c r="L58" s="46">
        <v>1</v>
      </c>
      <c r="M58" s="47" t="s">
        <v>45</v>
      </c>
      <c r="N58" s="47">
        <v>0.99927166788055355</v>
      </c>
      <c r="O58" s="46">
        <v>0</v>
      </c>
      <c r="P58" s="46">
        <v>0</v>
      </c>
      <c r="Q58" s="46">
        <v>1</v>
      </c>
      <c r="R58" s="46">
        <v>33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990</v>
      </c>
      <c r="G59" s="46">
        <v>0</v>
      </c>
      <c r="H59" s="46">
        <v>0</v>
      </c>
      <c r="I59" s="46">
        <v>990</v>
      </c>
      <c r="J59" s="46">
        <v>38</v>
      </c>
      <c r="K59" s="46">
        <v>0</v>
      </c>
      <c r="L59" s="46">
        <v>0</v>
      </c>
      <c r="M59" s="47">
        <v>0.96161616161616159</v>
      </c>
      <c r="N59" s="47">
        <v>0.96161616161616159</v>
      </c>
      <c r="O59" s="46">
        <v>325</v>
      </c>
      <c r="P59" s="46">
        <v>0</v>
      </c>
      <c r="Q59" s="46">
        <v>0</v>
      </c>
      <c r="R59" s="46">
        <v>194</v>
      </c>
      <c r="S59" s="46">
        <v>4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1761</v>
      </c>
      <c r="G60" s="46">
        <v>366</v>
      </c>
      <c r="H60" s="46">
        <v>0</v>
      </c>
      <c r="I60" s="46">
        <v>2127</v>
      </c>
      <c r="J60" s="46">
        <v>188</v>
      </c>
      <c r="K60" s="46">
        <v>0</v>
      </c>
      <c r="L60" s="46">
        <v>0</v>
      </c>
      <c r="M60" s="47">
        <v>0.89324247586598526</v>
      </c>
      <c r="N60" s="47">
        <v>0.91161259990597088</v>
      </c>
      <c r="O60" s="46">
        <v>580</v>
      </c>
      <c r="P60" s="46">
        <v>1</v>
      </c>
      <c r="Q60" s="46">
        <v>0</v>
      </c>
      <c r="R60" s="46">
        <v>135</v>
      </c>
      <c r="S60" s="46">
        <v>121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841</v>
      </c>
      <c r="G61" s="46">
        <v>0</v>
      </c>
      <c r="H61" s="46">
        <v>143</v>
      </c>
      <c r="I61" s="46">
        <v>984</v>
      </c>
      <c r="J61" s="46">
        <v>30</v>
      </c>
      <c r="K61" s="46">
        <v>0</v>
      </c>
      <c r="L61" s="46">
        <v>0</v>
      </c>
      <c r="M61" s="47">
        <v>0.9643281807372176</v>
      </c>
      <c r="N61" s="47">
        <v>0.96951219512195119</v>
      </c>
      <c r="O61" s="46">
        <v>283</v>
      </c>
      <c r="P61" s="46">
        <v>0</v>
      </c>
      <c r="Q61" s="46">
        <v>0</v>
      </c>
      <c r="R61" s="46">
        <v>19</v>
      </c>
      <c r="S61" s="46">
        <v>1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765</v>
      </c>
      <c r="G62" s="46">
        <v>0</v>
      </c>
      <c r="H62" s="46">
        <v>0</v>
      </c>
      <c r="I62" s="46">
        <v>765</v>
      </c>
      <c r="J62" s="46">
        <v>21</v>
      </c>
      <c r="K62" s="46">
        <v>0</v>
      </c>
      <c r="L62" s="46">
        <v>0</v>
      </c>
      <c r="M62" s="47">
        <v>0.97254901960784312</v>
      </c>
      <c r="N62" s="47">
        <v>0.97254901960784312</v>
      </c>
      <c r="O62" s="46">
        <v>250</v>
      </c>
      <c r="P62" s="46">
        <v>0</v>
      </c>
      <c r="Q62" s="46">
        <v>0</v>
      </c>
      <c r="R62" s="46">
        <v>60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833</v>
      </c>
      <c r="I63" s="46">
        <v>833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1125</v>
      </c>
      <c r="G64" s="46">
        <v>0</v>
      </c>
      <c r="H64" s="46">
        <v>251</v>
      </c>
      <c r="I64" s="46">
        <v>1376</v>
      </c>
      <c r="J64" s="46">
        <v>45</v>
      </c>
      <c r="K64" s="46">
        <v>0</v>
      </c>
      <c r="L64" s="46">
        <v>0</v>
      </c>
      <c r="M64" s="47">
        <v>0.96</v>
      </c>
      <c r="N64" s="47">
        <v>0.96729651162790697</v>
      </c>
      <c r="O64" s="46">
        <v>271</v>
      </c>
      <c r="P64" s="46">
        <v>0</v>
      </c>
      <c r="Q64" s="46">
        <v>0</v>
      </c>
      <c r="R64" s="46">
        <v>98</v>
      </c>
      <c r="S64" s="46">
        <v>24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798</v>
      </c>
      <c r="G65" s="46">
        <v>0</v>
      </c>
      <c r="H65" s="46">
        <v>81</v>
      </c>
      <c r="I65" s="46">
        <v>879</v>
      </c>
      <c r="J65" s="46">
        <v>34</v>
      </c>
      <c r="K65" s="46">
        <v>0</v>
      </c>
      <c r="L65" s="46">
        <v>0</v>
      </c>
      <c r="M65" s="47">
        <v>0.95739348370927324</v>
      </c>
      <c r="N65" s="47">
        <v>0.96131968145620017</v>
      </c>
      <c r="O65" s="46">
        <v>219</v>
      </c>
      <c r="P65" s="46">
        <v>0</v>
      </c>
      <c r="Q65" s="46">
        <v>0</v>
      </c>
      <c r="R65" s="46">
        <v>86</v>
      </c>
      <c r="S65" s="46">
        <v>5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1083</v>
      </c>
      <c r="G66" s="46">
        <v>0</v>
      </c>
      <c r="H66" s="46">
        <v>372</v>
      </c>
      <c r="I66" s="46">
        <v>1455</v>
      </c>
      <c r="J66" s="46">
        <v>59</v>
      </c>
      <c r="K66" s="46">
        <v>0</v>
      </c>
      <c r="L66" s="46">
        <v>0</v>
      </c>
      <c r="M66" s="47">
        <v>0.94552169898430283</v>
      </c>
      <c r="N66" s="47">
        <v>0.95945017182130587</v>
      </c>
      <c r="O66" s="46">
        <v>222</v>
      </c>
      <c r="P66" s="46">
        <v>0</v>
      </c>
      <c r="Q66" s="46">
        <v>0</v>
      </c>
      <c r="R66" s="46">
        <v>236</v>
      </c>
      <c r="S66" s="46">
        <v>5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1618</v>
      </c>
      <c r="G67" s="46">
        <v>0</v>
      </c>
      <c r="H67" s="46">
        <v>313</v>
      </c>
      <c r="I67" s="46">
        <v>1931</v>
      </c>
      <c r="J67" s="46">
        <v>89</v>
      </c>
      <c r="K67" s="46">
        <v>0</v>
      </c>
      <c r="L67" s="46">
        <v>0</v>
      </c>
      <c r="M67" s="47">
        <v>0.94499381953028427</v>
      </c>
      <c r="N67" s="47">
        <v>0.95390989124805803</v>
      </c>
      <c r="O67" s="46">
        <v>404</v>
      </c>
      <c r="P67" s="46">
        <v>0</v>
      </c>
      <c r="Q67" s="46">
        <v>0</v>
      </c>
      <c r="R67" s="46">
        <v>243</v>
      </c>
      <c r="S67" s="46">
        <v>22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963</v>
      </c>
      <c r="I68" s="46">
        <v>963</v>
      </c>
      <c r="J68" s="46">
        <v>0</v>
      </c>
      <c r="K68" s="46">
        <v>0</v>
      </c>
      <c r="L68" s="46">
        <v>3</v>
      </c>
      <c r="M68" s="47" t="s">
        <v>45</v>
      </c>
      <c r="N68" s="47">
        <v>0.99688473520249221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1666</v>
      </c>
      <c r="G69" s="46">
        <v>0</v>
      </c>
      <c r="H69" s="46">
        <v>489</v>
      </c>
      <c r="I69" s="46">
        <v>2155</v>
      </c>
      <c r="J69" s="46">
        <v>81</v>
      </c>
      <c r="K69" s="46">
        <v>0</v>
      </c>
      <c r="L69" s="46">
        <v>4</v>
      </c>
      <c r="M69" s="47">
        <v>0.95138055222088835</v>
      </c>
      <c r="N69" s="47">
        <v>0.96055684454756385</v>
      </c>
      <c r="O69" s="46">
        <v>597</v>
      </c>
      <c r="P69" s="46">
        <v>0</v>
      </c>
      <c r="Q69" s="46">
        <v>0</v>
      </c>
      <c r="R69" s="46">
        <v>325</v>
      </c>
      <c r="S69" s="46">
        <v>34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1590</v>
      </c>
      <c r="G70" s="46">
        <v>536</v>
      </c>
      <c r="H70" s="46">
        <v>215</v>
      </c>
      <c r="I70" s="46">
        <v>2341</v>
      </c>
      <c r="J70" s="46">
        <v>124</v>
      </c>
      <c r="K70" s="46">
        <v>1</v>
      </c>
      <c r="L70" s="46">
        <v>0</v>
      </c>
      <c r="M70" s="47">
        <v>0.92201257861635222</v>
      </c>
      <c r="N70" s="47">
        <v>0.94660401537804362</v>
      </c>
      <c r="O70" s="46">
        <v>527</v>
      </c>
      <c r="P70" s="46">
        <v>10</v>
      </c>
      <c r="Q70" s="46">
        <v>0</v>
      </c>
      <c r="R70" s="46">
        <v>186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806</v>
      </c>
      <c r="I71" s="46">
        <v>806</v>
      </c>
      <c r="J71" s="46">
        <v>0</v>
      </c>
      <c r="K71" s="46">
        <v>0</v>
      </c>
      <c r="L71" s="46">
        <v>7</v>
      </c>
      <c r="M71" s="47" t="s">
        <v>45</v>
      </c>
      <c r="N71" s="47">
        <v>0.99131513647642677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548</v>
      </c>
      <c r="I72" s="46">
        <v>548</v>
      </c>
      <c r="J72" s="46">
        <v>0</v>
      </c>
      <c r="K72" s="46">
        <v>0</v>
      </c>
      <c r="L72" s="46">
        <v>3</v>
      </c>
      <c r="M72" s="47" t="s">
        <v>45</v>
      </c>
      <c r="N72" s="47">
        <v>0.99452554744525545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1340</v>
      </c>
      <c r="G73" s="46">
        <v>0</v>
      </c>
      <c r="H73" s="46">
        <v>0</v>
      </c>
      <c r="I73" s="46">
        <v>1340</v>
      </c>
      <c r="J73" s="46">
        <v>59</v>
      </c>
      <c r="K73" s="46">
        <v>0</v>
      </c>
      <c r="L73" s="46">
        <v>0</v>
      </c>
      <c r="M73" s="47">
        <v>0.95597014925373136</v>
      </c>
      <c r="N73" s="47">
        <v>0.95597014925373136</v>
      </c>
      <c r="O73" s="46">
        <v>386</v>
      </c>
      <c r="P73" s="46">
        <v>0</v>
      </c>
      <c r="Q73" s="46">
        <v>0</v>
      </c>
      <c r="R73" s="46">
        <v>164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1349</v>
      </c>
      <c r="G74" s="46">
        <v>0</v>
      </c>
      <c r="H74" s="46">
        <v>0</v>
      </c>
      <c r="I74" s="46">
        <v>1349</v>
      </c>
      <c r="J74" s="46">
        <v>83</v>
      </c>
      <c r="K74" s="46">
        <v>0</v>
      </c>
      <c r="L74" s="46">
        <v>0</v>
      </c>
      <c r="M74" s="47">
        <v>0.93847294292068195</v>
      </c>
      <c r="N74" s="47">
        <v>0.93847294292068195</v>
      </c>
      <c r="O74" s="46">
        <v>372</v>
      </c>
      <c r="P74" s="46">
        <v>0</v>
      </c>
      <c r="Q74" s="46">
        <v>0</v>
      </c>
      <c r="R74" s="46">
        <v>285</v>
      </c>
      <c r="S74" s="46">
        <v>20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2449</v>
      </c>
      <c r="G75" s="46">
        <v>0</v>
      </c>
      <c r="H75" s="46">
        <v>293</v>
      </c>
      <c r="I75" s="46">
        <v>2742</v>
      </c>
      <c r="J75" s="46">
        <v>109</v>
      </c>
      <c r="K75" s="46">
        <v>0</v>
      </c>
      <c r="L75" s="46">
        <v>0</v>
      </c>
      <c r="M75" s="47">
        <v>0.95549203756635359</v>
      </c>
      <c r="N75" s="47">
        <v>0.96024799416484319</v>
      </c>
      <c r="O75" s="46">
        <v>678</v>
      </c>
      <c r="P75" s="46">
        <v>0</v>
      </c>
      <c r="Q75" s="46">
        <v>1</v>
      </c>
      <c r="R75" s="46">
        <v>111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1072</v>
      </c>
      <c r="G76" s="46">
        <v>0</v>
      </c>
      <c r="H76" s="46">
        <v>1902</v>
      </c>
      <c r="I76" s="46">
        <v>2974</v>
      </c>
      <c r="J76" s="46">
        <v>27</v>
      </c>
      <c r="K76" s="46">
        <v>0</v>
      </c>
      <c r="L76" s="46">
        <v>0</v>
      </c>
      <c r="M76" s="47">
        <v>0.97481343283582089</v>
      </c>
      <c r="N76" s="47">
        <v>0.9909213180901143</v>
      </c>
      <c r="O76" s="46">
        <v>247</v>
      </c>
      <c r="P76" s="46">
        <v>0</v>
      </c>
      <c r="Q76" s="46">
        <v>0</v>
      </c>
      <c r="R76" s="46">
        <v>4</v>
      </c>
      <c r="S76" s="46">
        <v>4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2033</v>
      </c>
      <c r="G77" s="46">
        <v>411</v>
      </c>
      <c r="H77" s="46">
        <v>913</v>
      </c>
      <c r="I77" s="46">
        <v>3357</v>
      </c>
      <c r="J77" s="46">
        <v>50</v>
      </c>
      <c r="K77" s="46">
        <v>15</v>
      </c>
      <c r="L77" s="46">
        <v>0</v>
      </c>
      <c r="M77" s="47">
        <v>0.97540580423020162</v>
      </c>
      <c r="N77" s="47">
        <v>0.98063747393506107</v>
      </c>
      <c r="O77" s="46">
        <v>466</v>
      </c>
      <c r="P77" s="46">
        <v>4</v>
      </c>
      <c r="Q77" s="46">
        <v>1</v>
      </c>
      <c r="R77" s="46">
        <v>609</v>
      </c>
      <c r="S77" s="46">
        <v>8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1531</v>
      </c>
      <c r="G78" s="46">
        <v>0</v>
      </c>
      <c r="H78" s="46">
        <v>312</v>
      </c>
      <c r="I78" s="46">
        <v>1843</v>
      </c>
      <c r="J78" s="46">
        <v>121</v>
      </c>
      <c r="K78" s="46">
        <v>0</v>
      </c>
      <c r="L78" s="46">
        <v>3</v>
      </c>
      <c r="M78" s="47">
        <v>0.92096668843892882</v>
      </c>
      <c r="N78" s="47">
        <v>0.93271839392295175</v>
      </c>
      <c r="O78" s="46">
        <v>476</v>
      </c>
      <c r="P78" s="46">
        <v>0</v>
      </c>
      <c r="Q78" s="46">
        <v>34</v>
      </c>
      <c r="R78" s="46">
        <v>279</v>
      </c>
      <c r="S78" s="46">
        <v>23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1223</v>
      </c>
      <c r="G79" s="46">
        <v>0</v>
      </c>
      <c r="H79" s="46">
        <v>0</v>
      </c>
      <c r="I79" s="46">
        <v>1223</v>
      </c>
      <c r="J79" s="46">
        <v>47</v>
      </c>
      <c r="K79" s="46">
        <v>0</v>
      </c>
      <c r="L79" s="46">
        <v>0</v>
      </c>
      <c r="M79" s="47">
        <v>0.96156991005723635</v>
      </c>
      <c r="N79" s="47">
        <v>0.96156991005723635</v>
      </c>
      <c r="O79" s="46">
        <v>395</v>
      </c>
      <c r="P79" s="46">
        <v>0</v>
      </c>
      <c r="Q79" s="46">
        <v>0</v>
      </c>
      <c r="R79" s="46">
        <v>267</v>
      </c>
      <c r="S79" s="46">
        <v>2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2131</v>
      </c>
      <c r="G80" s="46">
        <v>0</v>
      </c>
      <c r="H80" s="46">
        <v>925</v>
      </c>
      <c r="I80" s="46">
        <v>3056</v>
      </c>
      <c r="J80" s="46">
        <v>111</v>
      </c>
      <c r="K80" s="46">
        <v>0</v>
      </c>
      <c r="L80" s="46">
        <v>0</v>
      </c>
      <c r="M80" s="47">
        <v>0.94791177850774289</v>
      </c>
      <c r="N80" s="47">
        <v>0.96367801047120416</v>
      </c>
      <c r="O80" s="46">
        <v>733</v>
      </c>
      <c r="P80" s="46">
        <v>0</v>
      </c>
      <c r="Q80" s="46">
        <v>0</v>
      </c>
      <c r="R80" s="46">
        <v>335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599</v>
      </c>
      <c r="I81" s="46">
        <v>599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753</v>
      </c>
      <c r="I82" s="46">
        <v>753</v>
      </c>
      <c r="J82" s="46">
        <v>0</v>
      </c>
      <c r="K82" s="46">
        <v>0</v>
      </c>
      <c r="L82" s="46">
        <v>2</v>
      </c>
      <c r="M82" s="47" t="s">
        <v>45</v>
      </c>
      <c r="N82" s="47">
        <v>0.99734395750332006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322</v>
      </c>
      <c r="I83" s="46">
        <v>322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786</v>
      </c>
      <c r="I84" s="46">
        <v>786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1103</v>
      </c>
      <c r="I85" s="46">
        <v>1103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2857</v>
      </c>
      <c r="G86" s="46">
        <v>336</v>
      </c>
      <c r="H86" s="46">
        <v>35</v>
      </c>
      <c r="I86" s="46">
        <v>3228</v>
      </c>
      <c r="J86" s="46">
        <v>202</v>
      </c>
      <c r="K86" s="46">
        <v>0</v>
      </c>
      <c r="L86" s="46">
        <v>0</v>
      </c>
      <c r="M86" s="47">
        <v>0.92929646482324113</v>
      </c>
      <c r="N86" s="47">
        <v>0.93742255266418839</v>
      </c>
      <c r="O86" s="46">
        <v>797</v>
      </c>
      <c r="P86" s="46">
        <v>0</v>
      </c>
      <c r="Q86" s="46">
        <v>0</v>
      </c>
      <c r="R86" s="46">
        <v>653</v>
      </c>
      <c r="S86" s="46">
        <v>32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1636</v>
      </c>
      <c r="G87" s="46">
        <v>0</v>
      </c>
      <c r="H87" s="46">
        <v>733</v>
      </c>
      <c r="I87" s="46">
        <v>2369</v>
      </c>
      <c r="J87" s="46">
        <v>44</v>
      </c>
      <c r="K87" s="46">
        <v>0</v>
      </c>
      <c r="L87" s="46">
        <v>1</v>
      </c>
      <c r="M87" s="47">
        <v>0.97310513447432767</v>
      </c>
      <c r="N87" s="47">
        <v>0.98100464330941328</v>
      </c>
      <c r="O87" s="46">
        <v>512</v>
      </c>
      <c r="P87" s="46">
        <v>0</v>
      </c>
      <c r="Q87" s="46">
        <v>1</v>
      </c>
      <c r="R87" s="46">
        <v>128</v>
      </c>
      <c r="S87" s="46">
        <v>7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461</v>
      </c>
      <c r="I88" s="46">
        <v>461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699</v>
      </c>
      <c r="G89" s="46">
        <v>0</v>
      </c>
      <c r="H89" s="46">
        <v>1597</v>
      </c>
      <c r="I89" s="46">
        <v>2296</v>
      </c>
      <c r="J89" s="46">
        <v>45</v>
      </c>
      <c r="K89" s="46">
        <v>0</v>
      </c>
      <c r="L89" s="46">
        <v>0</v>
      </c>
      <c r="M89" s="47">
        <v>0.93562231759656656</v>
      </c>
      <c r="N89" s="47">
        <v>0.98040069686411146</v>
      </c>
      <c r="O89" s="46">
        <v>235</v>
      </c>
      <c r="P89" s="46">
        <v>0</v>
      </c>
      <c r="Q89" s="46">
        <v>0</v>
      </c>
      <c r="R89" s="46">
        <v>122</v>
      </c>
      <c r="S89" s="46">
        <v>7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1417</v>
      </c>
      <c r="I90" s="46">
        <v>1417</v>
      </c>
      <c r="J90" s="46">
        <v>0</v>
      </c>
      <c r="K90" s="46">
        <v>0</v>
      </c>
      <c r="L90" s="46">
        <v>0</v>
      </c>
      <c r="M90" s="47" t="s">
        <v>45</v>
      </c>
      <c r="N90" s="47">
        <v>1</v>
      </c>
      <c r="O90" s="46">
        <v>0</v>
      </c>
      <c r="P90" s="46">
        <v>0</v>
      </c>
      <c r="Q90" s="46">
        <v>2</v>
      </c>
      <c r="R90" s="46">
        <v>13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470</v>
      </c>
      <c r="I91" s="46">
        <v>470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1586</v>
      </c>
      <c r="G92" s="46">
        <v>0</v>
      </c>
      <c r="H92" s="46">
        <v>0</v>
      </c>
      <c r="I92" s="46">
        <v>1586</v>
      </c>
      <c r="J92" s="46">
        <v>49</v>
      </c>
      <c r="K92" s="46">
        <v>0</v>
      </c>
      <c r="L92" s="46">
        <v>0</v>
      </c>
      <c r="M92" s="47">
        <v>0.96910466582597732</v>
      </c>
      <c r="N92" s="47">
        <v>0.96910466582597732</v>
      </c>
      <c r="O92" s="46">
        <v>478</v>
      </c>
      <c r="P92" s="46">
        <v>0</v>
      </c>
      <c r="Q92" s="46">
        <v>0</v>
      </c>
      <c r="R92" s="46">
        <v>375</v>
      </c>
      <c r="S92" s="46">
        <v>9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884</v>
      </c>
      <c r="G93" s="46">
        <v>0</v>
      </c>
      <c r="H93" s="46">
        <v>275</v>
      </c>
      <c r="I93" s="46">
        <v>1159</v>
      </c>
      <c r="J93" s="46">
        <v>31</v>
      </c>
      <c r="K93" s="46">
        <v>0</v>
      </c>
      <c r="L93" s="46">
        <v>0</v>
      </c>
      <c r="M93" s="47">
        <v>0.96493212669683259</v>
      </c>
      <c r="N93" s="47">
        <v>0.97325280414150128</v>
      </c>
      <c r="O93" s="46">
        <v>389</v>
      </c>
      <c r="P93" s="46">
        <v>0</v>
      </c>
      <c r="Q93" s="46">
        <v>3</v>
      </c>
      <c r="R93" s="46">
        <v>367</v>
      </c>
      <c r="S93" s="46">
        <v>11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1812</v>
      </c>
      <c r="G94" s="46">
        <v>0</v>
      </c>
      <c r="H94" s="46">
        <v>0</v>
      </c>
      <c r="I94" s="46">
        <v>1812</v>
      </c>
      <c r="J94" s="46">
        <v>90</v>
      </c>
      <c r="K94" s="46">
        <v>0</v>
      </c>
      <c r="L94" s="46">
        <v>0</v>
      </c>
      <c r="M94" s="47">
        <v>0.95033112582781454</v>
      </c>
      <c r="N94" s="47">
        <v>0.95033112582781454</v>
      </c>
      <c r="O94" s="46">
        <v>551</v>
      </c>
      <c r="P94" s="46">
        <v>0</v>
      </c>
      <c r="Q94" s="46">
        <v>0</v>
      </c>
      <c r="R94" s="46">
        <v>184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1442</v>
      </c>
      <c r="G95" s="46">
        <v>0</v>
      </c>
      <c r="H95" s="46">
        <v>0</v>
      </c>
      <c r="I95" s="46">
        <v>1442</v>
      </c>
      <c r="J95" s="46">
        <v>103</v>
      </c>
      <c r="K95" s="46">
        <v>0</v>
      </c>
      <c r="L95" s="46">
        <v>0</v>
      </c>
      <c r="M95" s="47">
        <v>0.9285714285714286</v>
      </c>
      <c r="N95" s="47">
        <v>0.9285714285714286</v>
      </c>
      <c r="O95" s="46">
        <v>480</v>
      </c>
      <c r="P95" s="46">
        <v>0</v>
      </c>
      <c r="Q95" s="46">
        <v>0</v>
      </c>
      <c r="R95" s="46">
        <v>21</v>
      </c>
      <c r="S95" s="46">
        <v>0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841</v>
      </c>
      <c r="I96" s="46">
        <v>841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2212</v>
      </c>
      <c r="G97" s="46">
        <v>0</v>
      </c>
      <c r="H97" s="46">
        <v>2744</v>
      </c>
      <c r="I97" s="46">
        <v>4956</v>
      </c>
      <c r="J97" s="46">
        <v>359</v>
      </c>
      <c r="K97" s="46">
        <v>0</v>
      </c>
      <c r="L97" s="46">
        <v>0</v>
      </c>
      <c r="M97" s="47">
        <v>0.83770343580470163</v>
      </c>
      <c r="N97" s="47">
        <v>0.92756255044390634</v>
      </c>
      <c r="O97" s="46">
        <v>704</v>
      </c>
      <c r="P97" s="46">
        <v>0</v>
      </c>
      <c r="Q97" s="46">
        <v>0</v>
      </c>
      <c r="R97" s="46">
        <v>359</v>
      </c>
      <c r="S97" s="46">
        <v>118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1258</v>
      </c>
      <c r="G98" s="46">
        <v>0</v>
      </c>
      <c r="H98" s="46">
        <v>288</v>
      </c>
      <c r="I98" s="46">
        <v>1546</v>
      </c>
      <c r="J98" s="46">
        <v>29</v>
      </c>
      <c r="K98" s="46">
        <v>0</v>
      </c>
      <c r="L98" s="46">
        <v>0</v>
      </c>
      <c r="M98" s="47">
        <v>0.97694753577106519</v>
      </c>
      <c r="N98" s="47">
        <v>0.98124191461836996</v>
      </c>
      <c r="O98" s="46">
        <v>307</v>
      </c>
      <c r="P98" s="46">
        <v>0</v>
      </c>
      <c r="Q98" s="46">
        <v>1</v>
      </c>
      <c r="R98" s="46">
        <v>422</v>
      </c>
      <c r="S98" s="46">
        <v>1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2255</v>
      </c>
      <c r="G99" s="46">
        <v>0</v>
      </c>
      <c r="H99" s="46">
        <v>1289</v>
      </c>
      <c r="I99" s="46">
        <v>3544</v>
      </c>
      <c r="J99" s="46">
        <v>67</v>
      </c>
      <c r="K99" s="46">
        <v>0</v>
      </c>
      <c r="L99" s="46">
        <v>0</v>
      </c>
      <c r="M99" s="47">
        <v>0.97028824833702887</v>
      </c>
      <c r="N99" s="47">
        <v>0.98109480812641081</v>
      </c>
      <c r="O99" s="46">
        <v>586</v>
      </c>
      <c r="P99" s="46">
        <v>0</v>
      </c>
      <c r="Q99" s="46">
        <v>4</v>
      </c>
      <c r="R99" s="46">
        <v>544</v>
      </c>
      <c r="S99" s="46">
        <v>10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1927</v>
      </c>
      <c r="G100" s="46">
        <v>0</v>
      </c>
      <c r="H100" s="46">
        <v>0</v>
      </c>
      <c r="I100" s="46">
        <v>1927</v>
      </c>
      <c r="J100" s="46">
        <v>50</v>
      </c>
      <c r="K100" s="46">
        <v>0</v>
      </c>
      <c r="L100" s="46">
        <v>0</v>
      </c>
      <c r="M100" s="47">
        <v>0.97405293201868193</v>
      </c>
      <c r="N100" s="47">
        <v>0.97405293201868193</v>
      </c>
      <c r="O100" s="46">
        <v>665</v>
      </c>
      <c r="P100" s="46">
        <v>0</v>
      </c>
      <c r="Q100" s="46">
        <v>0</v>
      </c>
      <c r="R100" s="46">
        <v>112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641</v>
      </c>
      <c r="I101" s="46">
        <v>641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81</v>
      </c>
      <c r="I102" s="46">
        <v>81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234</v>
      </c>
      <c r="I103" s="46">
        <v>234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710</v>
      </c>
      <c r="G104" s="46">
        <v>0</v>
      </c>
      <c r="H104" s="46">
        <v>0</v>
      </c>
      <c r="I104" s="46">
        <v>710</v>
      </c>
      <c r="J104" s="46">
        <v>47</v>
      </c>
      <c r="K104" s="46">
        <v>0</v>
      </c>
      <c r="L104" s="46">
        <v>0</v>
      </c>
      <c r="M104" s="47">
        <v>0.93380281690140843</v>
      </c>
      <c r="N104" s="47">
        <v>0.93380281690140843</v>
      </c>
      <c r="O104" s="46">
        <v>203</v>
      </c>
      <c r="P104" s="46">
        <v>0</v>
      </c>
      <c r="Q104" s="46">
        <v>0</v>
      </c>
      <c r="R104" s="46">
        <v>46</v>
      </c>
      <c r="S104" s="46">
        <v>33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1388</v>
      </c>
      <c r="G105" s="46">
        <v>0</v>
      </c>
      <c r="H105" s="46">
        <v>0</v>
      </c>
      <c r="I105" s="46">
        <v>1388</v>
      </c>
      <c r="J105" s="46">
        <v>15</v>
      </c>
      <c r="K105" s="46">
        <v>0</v>
      </c>
      <c r="L105" s="46">
        <v>0</v>
      </c>
      <c r="M105" s="47">
        <v>0.98919308357348701</v>
      </c>
      <c r="N105" s="47">
        <v>0.98919308357348701</v>
      </c>
      <c r="O105" s="46">
        <v>368</v>
      </c>
      <c r="P105" s="46">
        <v>0</v>
      </c>
      <c r="Q105" s="46">
        <v>0</v>
      </c>
      <c r="R105" s="46">
        <v>253</v>
      </c>
      <c r="S105" s="46">
        <v>3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1138</v>
      </c>
      <c r="G106" s="46">
        <v>0</v>
      </c>
      <c r="H106" s="46">
        <v>0</v>
      </c>
      <c r="I106" s="46">
        <v>1138</v>
      </c>
      <c r="J106" s="46">
        <v>27</v>
      </c>
      <c r="K106" s="46">
        <v>0</v>
      </c>
      <c r="L106" s="46">
        <v>0</v>
      </c>
      <c r="M106" s="47">
        <v>0.97627416520210897</v>
      </c>
      <c r="N106" s="47">
        <v>0.97627416520210897</v>
      </c>
      <c r="O106" s="46">
        <v>213</v>
      </c>
      <c r="P106" s="46">
        <v>0</v>
      </c>
      <c r="Q106" s="46">
        <v>0</v>
      </c>
      <c r="R106" s="46">
        <v>65</v>
      </c>
      <c r="S106" s="46">
        <v>1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1759</v>
      </c>
      <c r="G107" s="46">
        <v>0</v>
      </c>
      <c r="H107" s="46">
        <v>151</v>
      </c>
      <c r="I107" s="46">
        <v>1910</v>
      </c>
      <c r="J107" s="46">
        <v>56</v>
      </c>
      <c r="K107" s="46">
        <v>0</v>
      </c>
      <c r="L107" s="46">
        <v>0</v>
      </c>
      <c r="M107" s="47">
        <v>0.96816372939169981</v>
      </c>
      <c r="N107" s="47">
        <v>0.97068062827225132</v>
      </c>
      <c r="O107" s="46">
        <v>566</v>
      </c>
      <c r="P107" s="46">
        <v>0</v>
      </c>
      <c r="Q107" s="46">
        <v>0</v>
      </c>
      <c r="R107" s="46">
        <v>490</v>
      </c>
      <c r="S107" s="46">
        <v>6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1420</v>
      </c>
      <c r="I108" s="46">
        <v>1420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1480</v>
      </c>
      <c r="G109" s="46">
        <v>0</v>
      </c>
      <c r="H109" s="46">
        <v>129</v>
      </c>
      <c r="I109" s="46">
        <v>1609</v>
      </c>
      <c r="J109" s="46">
        <v>35</v>
      </c>
      <c r="K109" s="46">
        <v>0</v>
      </c>
      <c r="L109" s="46">
        <v>0</v>
      </c>
      <c r="M109" s="47">
        <v>0.97635135135135132</v>
      </c>
      <c r="N109" s="47">
        <v>0.97824735860783096</v>
      </c>
      <c r="O109" s="46">
        <v>499</v>
      </c>
      <c r="P109" s="46">
        <v>0</v>
      </c>
      <c r="Q109" s="46">
        <v>0</v>
      </c>
      <c r="R109" s="46">
        <v>155</v>
      </c>
      <c r="S109" s="46">
        <v>6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100</v>
      </c>
      <c r="I110" s="46">
        <v>100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890</v>
      </c>
      <c r="G111" s="46">
        <v>0</v>
      </c>
      <c r="H111" s="46">
        <v>0</v>
      </c>
      <c r="I111" s="46">
        <v>890</v>
      </c>
      <c r="J111" s="46">
        <v>19</v>
      </c>
      <c r="K111" s="46">
        <v>0</v>
      </c>
      <c r="L111" s="46">
        <v>0</v>
      </c>
      <c r="M111" s="47">
        <v>0.97865168539325842</v>
      </c>
      <c r="N111" s="47">
        <v>0.97865168539325842</v>
      </c>
      <c r="O111" s="46">
        <v>333</v>
      </c>
      <c r="P111" s="46">
        <v>0</v>
      </c>
      <c r="Q111" s="46">
        <v>0</v>
      </c>
      <c r="R111" s="46">
        <v>205</v>
      </c>
      <c r="S111" s="46">
        <v>1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1066</v>
      </c>
      <c r="G112" s="46">
        <v>0</v>
      </c>
      <c r="H112" s="46">
        <v>0</v>
      </c>
      <c r="I112" s="46">
        <v>1066</v>
      </c>
      <c r="J112" s="46">
        <v>54</v>
      </c>
      <c r="K112" s="46">
        <v>0</v>
      </c>
      <c r="L112" s="46">
        <v>0</v>
      </c>
      <c r="M112" s="47">
        <v>0.94934333958724204</v>
      </c>
      <c r="N112" s="47">
        <v>0.94934333958724204</v>
      </c>
      <c r="O112" s="46">
        <v>315</v>
      </c>
      <c r="P112" s="46">
        <v>0</v>
      </c>
      <c r="Q112" s="46">
        <v>0</v>
      </c>
      <c r="R112" s="46">
        <v>132</v>
      </c>
      <c r="S112" s="46">
        <v>4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457</v>
      </c>
      <c r="I113" s="46">
        <v>457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680</v>
      </c>
      <c r="I114" s="46">
        <v>680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2144</v>
      </c>
      <c r="G115" s="46">
        <v>0</v>
      </c>
      <c r="H115" s="46">
        <v>0</v>
      </c>
      <c r="I115" s="46">
        <v>2144</v>
      </c>
      <c r="J115" s="46">
        <v>110</v>
      </c>
      <c r="K115" s="46">
        <v>0</v>
      </c>
      <c r="L115" s="46">
        <v>0</v>
      </c>
      <c r="M115" s="47">
        <v>0.94869402985074625</v>
      </c>
      <c r="N115" s="47">
        <v>0.94869402985074625</v>
      </c>
      <c r="O115" s="46">
        <v>481</v>
      </c>
      <c r="P115" s="46">
        <v>0</v>
      </c>
      <c r="Q115" s="46">
        <v>0</v>
      </c>
      <c r="R115" s="46">
        <v>100</v>
      </c>
      <c r="S115" s="46">
        <v>16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1343</v>
      </c>
      <c r="G116" s="46">
        <v>0</v>
      </c>
      <c r="H116" s="46">
        <v>0</v>
      </c>
      <c r="I116" s="46">
        <v>1343</v>
      </c>
      <c r="J116" s="46">
        <v>62</v>
      </c>
      <c r="K116" s="46">
        <v>0</v>
      </c>
      <c r="L116" s="46">
        <v>0</v>
      </c>
      <c r="M116" s="47">
        <v>0.95383469843633661</v>
      </c>
      <c r="N116" s="47">
        <v>0.95383469843633661</v>
      </c>
      <c r="O116" s="46">
        <v>381</v>
      </c>
      <c r="P116" s="46">
        <v>0</v>
      </c>
      <c r="Q116" s="46">
        <v>0</v>
      </c>
      <c r="R116" s="46">
        <v>281</v>
      </c>
      <c r="S116" s="46">
        <v>18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1407</v>
      </c>
      <c r="G117" s="46">
        <v>44</v>
      </c>
      <c r="H117" s="46">
        <v>0</v>
      </c>
      <c r="I117" s="46">
        <v>1451</v>
      </c>
      <c r="J117" s="46">
        <v>146</v>
      </c>
      <c r="K117" s="46">
        <v>0</v>
      </c>
      <c r="L117" s="46">
        <v>0</v>
      </c>
      <c r="M117" s="47">
        <v>0.89623312011371714</v>
      </c>
      <c r="N117" s="47">
        <v>0.89937973811164718</v>
      </c>
      <c r="O117" s="46">
        <v>350</v>
      </c>
      <c r="P117" s="46">
        <v>23</v>
      </c>
      <c r="Q117" s="46">
        <v>0</v>
      </c>
      <c r="R117" s="46">
        <v>139</v>
      </c>
      <c r="S117" s="46">
        <v>19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881</v>
      </c>
      <c r="I118" s="46">
        <v>881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1517</v>
      </c>
      <c r="G119" s="46">
        <v>0</v>
      </c>
      <c r="H119" s="46">
        <v>0</v>
      </c>
      <c r="I119" s="46">
        <v>1517</v>
      </c>
      <c r="J119" s="46">
        <v>80</v>
      </c>
      <c r="K119" s="46">
        <v>0</v>
      </c>
      <c r="L119" s="46">
        <v>0</v>
      </c>
      <c r="M119" s="47">
        <v>0.94726433750823991</v>
      </c>
      <c r="N119" s="47">
        <v>0.94726433750823991</v>
      </c>
      <c r="O119" s="46">
        <v>458</v>
      </c>
      <c r="P119" s="46">
        <v>0</v>
      </c>
      <c r="Q119" s="46">
        <v>0</v>
      </c>
      <c r="R119" s="46">
        <v>112</v>
      </c>
      <c r="S119" s="46">
        <v>0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1860</v>
      </c>
      <c r="G120" s="46">
        <v>0</v>
      </c>
      <c r="H120" s="46">
        <v>0</v>
      </c>
      <c r="I120" s="46">
        <v>1860</v>
      </c>
      <c r="J120" s="46">
        <v>25</v>
      </c>
      <c r="K120" s="46">
        <v>0</v>
      </c>
      <c r="L120" s="46">
        <v>0</v>
      </c>
      <c r="M120" s="47">
        <v>0.98655913978494625</v>
      </c>
      <c r="N120" s="47">
        <v>0.98655913978494625</v>
      </c>
      <c r="O120" s="46">
        <v>482</v>
      </c>
      <c r="P120" s="46">
        <v>0</v>
      </c>
      <c r="Q120" s="46">
        <v>0</v>
      </c>
      <c r="R120" s="46">
        <v>58</v>
      </c>
      <c r="S120" s="46">
        <v>3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2039</v>
      </c>
      <c r="G121" s="46">
        <v>0</v>
      </c>
      <c r="H121" s="46">
        <v>0</v>
      </c>
      <c r="I121" s="46">
        <v>2039</v>
      </c>
      <c r="J121" s="46">
        <v>49</v>
      </c>
      <c r="K121" s="46">
        <v>0</v>
      </c>
      <c r="L121" s="46">
        <v>0</v>
      </c>
      <c r="M121" s="47">
        <v>0.97596861206473762</v>
      </c>
      <c r="N121" s="47">
        <v>0.97596861206473762</v>
      </c>
      <c r="O121" s="46">
        <v>490</v>
      </c>
      <c r="P121" s="46">
        <v>0</v>
      </c>
      <c r="Q121" s="46">
        <v>0</v>
      </c>
      <c r="R121" s="46">
        <v>257</v>
      </c>
      <c r="S121" s="46">
        <v>7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2270</v>
      </c>
      <c r="I122" s="46">
        <v>2270</v>
      </c>
      <c r="J122" s="46">
        <v>0</v>
      </c>
      <c r="K122" s="46">
        <v>0</v>
      </c>
      <c r="L122" s="46">
        <v>9</v>
      </c>
      <c r="M122" s="47" t="s">
        <v>45</v>
      </c>
      <c r="N122" s="47">
        <v>0.99603524229074891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2761</v>
      </c>
      <c r="G123" s="46">
        <v>719</v>
      </c>
      <c r="H123" s="46">
        <v>1833</v>
      </c>
      <c r="I123" s="46">
        <v>5313</v>
      </c>
      <c r="J123" s="46">
        <v>180</v>
      </c>
      <c r="K123" s="46">
        <v>2</v>
      </c>
      <c r="L123" s="46">
        <v>4</v>
      </c>
      <c r="M123" s="47">
        <v>0.93480622962694682</v>
      </c>
      <c r="N123" s="47">
        <v>0.96499153020892148</v>
      </c>
      <c r="O123" s="46">
        <v>839</v>
      </c>
      <c r="P123" s="46">
        <v>36</v>
      </c>
      <c r="Q123" s="46">
        <v>42</v>
      </c>
      <c r="R123" s="46">
        <v>112</v>
      </c>
      <c r="S123" s="46">
        <v>56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985</v>
      </c>
      <c r="I124" s="46">
        <v>985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4565</v>
      </c>
      <c r="G125" s="46">
        <v>0</v>
      </c>
      <c r="H125" s="46">
        <v>974</v>
      </c>
      <c r="I125" s="46">
        <v>5539</v>
      </c>
      <c r="J125" s="46">
        <v>160</v>
      </c>
      <c r="K125" s="46">
        <v>0</v>
      </c>
      <c r="L125" s="46">
        <v>0</v>
      </c>
      <c r="M125" s="47">
        <v>0.96495071193866377</v>
      </c>
      <c r="N125" s="47">
        <v>0.97111391948005055</v>
      </c>
      <c r="O125" s="46">
        <v>1247</v>
      </c>
      <c r="P125" s="46">
        <v>0</v>
      </c>
      <c r="Q125" s="46">
        <v>20</v>
      </c>
      <c r="R125" s="46">
        <v>534</v>
      </c>
      <c r="S125" s="46">
        <v>66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1378</v>
      </c>
      <c r="I126" s="46">
        <v>1378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1742</v>
      </c>
      <c r="G127" s="46">
        <v>0</v>
      </c>
      <c r="H127" s="46">
        <v>0</v>
      </c>
      <c r="I127" s="46">
        <v>1742</v>
      </c>
      <c r="J127" s="46">
        <v>87</v>
      </c>
      <c r="K127" s="46">
        <v>0</v>
      </c>
      <c r="L127" s="46">
        <v>0</v>
      </c>
      <c r="M127" s="47">
        <v>0.9500574052812859</v>
      </c>
      <c r="N127" s="47">
        <v>0.9500574052812859</v>
      </c>
      <c r="O127" s="46">
        <v>603</v>
      </c>
      <c r="P127" s="46">
        <v>0</v>
      </c>
      <c r="Q127" s="46">
        <v>0</v>
      </c>
      <c r="R127" s="46">
        <v>63</v>
      </c>
      <c r="S127" s="46">
        <v>14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1631</v>
      </c>
      <c r="G128" s="46">
        <v>0</v>
      </c>
      <c r="H128" s="46">
        <v>0</v>
      </c>
      <c r="I128" s="46">
        <v>1631</v>
      </c>
      <c r="J128" s="46">
        <v>48</v>
      </c>
      <c r="K128" s="46">
        <v>0</v>
      </c>
      <c r="L128" s="46">
        <v>0</v>
      </c>
      <c r="M128" s="47">
        <v>0.97057020232985902</v>
      </c>
      <c r="N128" s="47">
        <v>0.97057020232985902</v>
      </c>
      <c r="O128" s="46">
        <v>524</v>
      </c>
      <c r="P128" s="46">
        <v>0</v>
      </c>
      <c r="Q128" s="46">
        <v>0</v>
      </c>
      <c r="R128" s="46">
        <v>280</v>
      </c>
      <c r="S128" s="46">
        <v>17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1443</v>
      </c>
      <c r="G129" s="46">
        <v>0</v>
      </c>
      <c r="H129" s="46">
        <v>0</v>
      </c>
      <c r="I129" s="46">
        <v>1443</v>
      </c>
      <c r="J129" s="46">
        <v>35</v>
      </c>
      <c r="K129" s="46">
        <v>0</v>
      </c>
      <c r="L129" s="46">
        <v>0</v>
      </c>
      <c r="M129" s="47">
        <v>0.97574497574497576</v>
      </c>
      <c r="N129" s="47">
        <v>0.97574497574497576</v>
      </c>
      <c r="O129" s="46">
        <v>386</v>
      </c>
      <c r="P129" s="46">
        <v>0</v>
      </c>
      <c r="Q129" s="46">
        <v>0</v>
      </c>
      <c r="R129" s="46">
        <v>64</v>
      </c>
      <c r="S129" s="46">
        <v>9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74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1729</v>
      </c>
      <c r="G131" s="46">
        <v>0</v>
      </c>
      <c r="H131" s="46">
        <v>0</v>
      </c>
      <c r="I131" s="46">
        <v>1729</v>
      </c>
      <c r="J131" s="46">
        <v>129</v>
      </c>
      <c r="K131" s="46">
        <v>0</v>
      </c>
      <c r="L131" s="46">
        <v>0</v>
      </c>
      <c r="M131" s="47">
        <v>0.92539039907460963</v>
      </c>
      <c r="N131" s="47">
        <v>0.92539039907460963</v>
      </c>
      <c r="O131" s="46">
        <v>561</v>
      </c>
      <c r="P131" s="46">
        <v>0</v>
      </c>
      <c r="Q131" s="46">
        <v>0</v>
      </c>
      <c r="R131" s="46">
        <v>100</v>
      </c>
      <c r="S131" s="46">
        <v>50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1580</v>
      </c>
      <c r="G132" s="46">
        <v>0</v>
      </c>
      <c r="H132" s="46">
        <v>0</v>
      </c>
      <c r="I132" s="46">
        <v>1580</v>
      </c>
      <c r="J132" s="46">
        <v>110</v>
      </c>
      <c r="K132" s="46">
        <v>0</v>
      </c>
      <c r="L132" s="46">
        <v>0</v>
      </c>
      <c r="M132" s="47">
        <v>0.930379746835443</v>
      </c>
      <c r="N132" s="47">
        <v>0.930379746835443</v>
      </c>
      <c r="O132" s="46">
        <v>454</v>
      </c>
      <c r="P132" s="46">
        <v>0</v>
      </c>
      <c r="Q132" s="46">
        <v>0</v>
      </c>
      <c r="R132" s="46">
        <v>20</v>
      </c>
      <c r="S132" s="46">
        <v>3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317</v>
      </c>
      <c r="I133" s="46">
        <v>317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1171</v>
      </c>
      <c r="G134" s="46">
        <v>0</v>
      </c>
      <c r="H134" s="46">
        <v>0</v>
      </c>
      <c r="I134" s="46">
        <v>1171</v>
      </c>
      <c r="J134" s="46">
        <v>80</v>
      </c>
      <c r="K134" s="46">
        <v>0</v>
      </c>
      <c r="L134" s="46">
        <v>0</v>
      </c>
      <c r="M134" s="47">
        <v>0.93168232280102481</v>
      </c>
      <c r="N134" s="47">
        <v>0.93168232280102481</v>
      </c>
      <c r="O134" s="46">
        <v>243</v>
      </c>
      <c r="P134" s="46">
        <v>0</v>
      </c>
      <c r="Q134" s="46">
        <v>0</v>
      </c>
      <c r="R134" s="46">
        <v>53</v>
      </c>
      <c r="S134" s="46">
        <v>34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1043</v>
      </c>
      <c r="I135" s="46">
        <v>1043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2330</v>
      </c>
      <c r="G136" s="46">
        <v>0</v>
      </c>
      <c r="H136" s="46">
        <v>0</v>
      </c>
      <c r="I136" s="46">
        <v>2330</v>
      </c>
      <c r="J136" s="46">
        <v>65</v>
      </c>
      <c r="K136" s="46">
        <v>0</v>
      </c>
      <c r="L136" s="46">
        <v>0</v>
      </c>
      <c r="M136" s="47">
        <v>0.97210300429184548</v>
      </c>
      <c r="N136" s="47">
        <v>0.97210300429184548</v>
      </c>
      <c r="O136" s="46">
        <v>664</v>
      </c>
      <c r="P136" s="46">
        <v>0</v>
      </c>
      <c r="Q136" s="46">
        <v>0</v>
      </c>
      <c r="R136" s="46">
        <v>125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150</v>
      </c>
      <c r="I137" s="46">
        <v>150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1296</v>
      </c>
      <c r="G138" s="46">
        <v>0</v>
      </c>
      <c r="H138" s="46">
        <v>0</v>
      </c>
      <c r="I138" s="46">
        <v>1296</v>
      </c>
      <c r="J138" s="46">
        <v>111</v>
      </c>
      <c r="K138" s="46">
        <v>0</v>
      </c>
      <c r="L138" s="46">
        <v>0</v>
      </c>
      <c r="M138" s="47">
        <v>0.91435185185185186</v>
      </c>
      <c r="N138" s="47">
        <v>0.91435185185185186</v>
      </c>
      <c r="O138" s="46">
        <v>410</v>
      </c>
      <c r="P138" s="46">
        <v>0</v>
      </c>
      <c r="Q138" s="46">
        <v>0</v>
      </c>
      <c r="R138" s="46">
        <v>144</v>
      </c>
      <c r="S138" s="46">
        <v>41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1547</v>
      </c>
      <c r="G139" s="46">
        <v>0</v>
      </c>
      <c r="H139" s="46">
        <v>665</v>
      </c>
      <c r="I139" s="46">
        <v>2212</v>
      </c>
      <c r="J139" s="46">
        <v>58</v>
      </c>
      <c r="K139" s="46">
        <v>0</v>
      </c>
      <c r="L139" s="46">
        <v>0</v>
      </c>
      <c r="M139" s="47">
        <v>0.962508080155139</v>
      </c>
      <c r="N139" s="47">
        <v>0.97377938517179019</v>
      </c>
      <c r="O139" s="46">
        <v>529</v>
      </c>
      <c r="P139" s="46">
        <v>0</v>
      </c>
      <c r="Q139" s="46">
        <v>0</v>
      </c>
      <c r="R139" s="46">
        <v>188</v>
      </c>
      <c r="S139" s="46">
        <v>1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1374</v>
      </c>
      <c r="G140" s="46">
        <v>0</v>
      </c>
      <c r="H140" s="46">
        <v>1116</v>
      </c>
      <c r="I140" s="46">
        <v>2490</v>
      </c>
      <c r="J140" s="46">
        <v>135</v>
      </c>
      <c r="K140" s="46">
        <v>0</v>
      </c>
      <c r="L140" s="46">
        <v>0</v>
      </c>
      <c r="M140" s="47">
        <v>0.90174672489082974</v>
      </c>
      <c r="N140" s="47">
        <v>0.94578313253012047</v>
      </c>
      <c r="O140" s="46">
        <v>310</v>
      </c>
      <c r="P140" s="46">
        <v>0</v>
      </c>
      <c r="Q140" s="46">
        <v>0</v>
      </c>
      <c r="R140" s="46">
        <v>196</v>
      </c>
      <c r="S140" s="46">
        <v>45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1810</v>
      </c>
      <c r="G141" s="46">
        <v>207</v>
      </c>
      <c r="H141" s="46">
        <v>0</v>
      </c>
      <c r="I141" s="46">
        <v>2017</v>
      </c>
      <c r="J141" s="46">
        <v>311</v>
      </c>
      <c r="K141" s="46">
        <v>0</v>
      </c>
      <c r="L141" s="46">
        <v>0</v>
      </c>
      <c r="M141" s="47">
        <v>0.82817679558011048</v>
      </c>
      <c r="N141" s="47">
        <v>0.8458106098165592</v>
      </c>
      <c r="O141" s="46">
        <v>442</v>
      </c>
      <c r="P141" s="46">
        <v>0</v>
      </c>
      <c r="Q141" s="46">
        <v>0</v>
      </c>
      <c r="R141" s="46">
        <v>212</v>
      </c>
      <c r="S141" s="46">
        <v>183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351</v>
      </c>
      <c r="I142" s="46">
        <v>351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1496</v>
      </c>
      <c r="G143" s="46">
        <v>0</v>
      </c>
      <c r="H143" s="46">
        <v>768</v>
      </c>
      <c r="I143" s="46">
        <v>2264</v>
      </c>
      <c r="J143" s="46">
        <v>84</v>
      </c>
      <c r="K143" s="46">
        <v>0</v>
      </c>
      <c r="L143" s="46">
        <v>0</v>
      </c>
      <c r="M143" s="47">
        <v>0.94385026737967914</v>
      </c>
      <c r="N143" s="47">
        <v>0.96289752650176674</v>
      </c>
      <c r="O143" s="46">
        <v>571</v>
      </c>
      <c r="P143" s="46">
        <v>0</v>
      </c>
      <c r="Q143" s="46">
        <v>0</v>
      </c>
      <c r="R143" s="46">
        <v>235</v>
      </c>
      <c r="S143" s="46">
        <v>49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1815</v>
      </c>
      <c r="G144" s="46">
        <v>0</v>
      </c>
      <c r="H144" s="46">
        <v>0</v>
      </c>
      <c r="I144" s="46">
        <v>1815</v>
      </c>
      <c r="J144" s="46">
        <v>77</v>
      </c>
      <c r="K144" s="46">
        <v>0</v>
      </c>
      <c r="L144" s="46">
        <v>0</v>
      </c>
      <c r="M144" s="47">
        <v>0.95757575757575752</v>
      </c>
      <c r="N144" s="47">
        <v>0.95757575757575752</v>
      </c>
      <c r="O144" s="46">
        <v>543</v>
      </c>
      <c r="P144" s="46">
        <v>0</v>
      </c>
      <c r="Q144" s="46">
        <v>0</v>
      </c>
      <c r="R144" s="46">
        <v>35</v>
      </c>
      <c r="S144" s="46">
        <v>7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323</v>
      </c>
      <c r="I145" s="46">
        <v>323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2706</v>
      </c>
      <c r="G146" s="46">
        <v>0</v>
      </c>
      <c r="H146" s="46">
        <v>1028</v>
      </c>
      <c r="I146" s="46">
        <v>3734</v>
      </c>
      <c r="J146" s="46">
        <v>108</v>
      </c>
      <c r="K146" s="46">
        <v>0</v>
      </c>
      <c r="L146" s="46">
        <v>3</v>
      </c>
      <c r="M146" s="47">
        <v>0.96008869179600886</v>
      </c>
      <c r="N146" s="47">
        <v>0.97027316550615961</v>
      </c>
      <c r="O146" s="46">
        <v>796</v>
      </c>
      <c r="P146" s="46">
        <v>0</v>
      </c>
      <c r="Q146" s="46">
        <v>327</v>
      </c>
      <c r="R146" s="46">
        <v>254</v>
      </c>
      <c r="S146" s="46">
        <v>4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2171</v>
      </c>
      <c r="I147" s="46">
        <v>2171</v>
      </c>
      <c r="J147" s="46">
        <v>0</v>
      </c>
      <c r="K147" s="46">
        <v>0</v>
      </c>
      <c r="L147" s="46">
        <v>0</v>
      </c>
      <c r="M147" s="47" t="s">
        <v>45</v>
      </c>
      <c r="N147" s="47">
        <v>1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2241</v>
      </c>
      <c r="G148" s="46">
        <v>0</v>
      </c>
      <c r="H148" s="46">
        <v>0</v>
      </c>
      <c r="I148" s="46">
        <v>2241</v>
      </c>
      <c r="J148" s="46">
        <v>111</v>
      </c>
      <c r="K148" s="46">
        <v>0</v>
      </c>
      <c r="L148" s="46">
        <v>0</v>
      </c>
      <c r="M148" s="47">
        <v>0.95046854082998666</v>
      </c>
      <c r="N148" s="47">
        <v>0.95046854082998666</v>
      </c>
      <c r="O148" s="46">
        <v>628</v>
      </c>
      <c r="P148" s="46">
        <v>0</v>
      </c>
      <c r="Q148" s="46">
        <v>0</v>
      </c>
      <c r="R148" s="46">
        <v>82</v>
      </c>
      <c r="S148" s="46">
        <v>43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1845</v>
      </c>
      <c r="G149" s="46">
        <v>0</v>
      </c>
      <c r="H149" s="46">
        <v>0</v>
      </c>
      <c r="I149" s="46">
        <v>1845</v>
      </c>
      <c r="J149" s="46">
        <v>191</v>
      </c>
      <c r="K149" s="46">
        <v>0</v>
      </c>
      <c r="L149" s="46">
        <v>0</v>
      </c>
      <c r="M149" s="47">
        <v>0.89647696476964767</v>
      </c>
      <c r="N149" s="47">
        <v>0.89647696476964767</v>
      </c>
      <c r="O149" s="46">
        <v>225</v>
      </c>
      <c r="P149" s="46">
        <v>0</v>
      </c>
      <c r="Q149" s="46">
        <v>0</v>
      </c>
      <c r="R149" s="46">
        <v>223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1497</v>
      </c>
      <c r="G150" s="46">
        <v>0</v>
      </c>
      <c r="H150" s="46">
        <v>294</v>
      </c>
      <c r="I150" s="46">
        <v>1791</v>
      </c>
      <c r="J150" s="46">
        <v>71</v>
      </c>
      <c r="K150" s="46">
        <v>0</v>
      </c>
      <c r="L150" s="46">
        <v>0</v>
      </c>
      <c r="M150" s="47">
        <v>0.95257181028724114</v>
      </c>
      <c r="N150" s="47">
        <v>0.96035734226688996</v>
      </c>
      <c r="O150" s="46">
        <v>395</v>
      </c>
      <c r="P150" s="46">
        <v>0</v>
      </c>
      <c r="Q150" s="46">
        <v>0</v>
      </c>
      <c r="R150" s="46">
        <v>201</v>
      </c>
      <c r="S150" s="46">
        <v>18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1840</v>
      </c>
      <c r="G151" s="46">
        <v>0</v>
      </c>
      <c r="H151" s="46">
        <v>1479</v>
      </c>
      <c r="I151" s="46">
        <v>3319</v>
      </c>
      <c r="J151" s="46">
        <v>109</v>
      </c>
      <c r="K151" s="46">
        <v>0</v>
      </c>
      <c r="L151" s="46">
        <v>9</v>
      </c>
      <c r="M151" s="47">
        <v>0.94076086956521743</v>
      </c>
      <c r="N151" s="47">
        <v>0.96444712262729737</v>
      </c>
      <c r="O151" s="46">
        <v>693</v>
      </c>
      <c r="P151" s="46">
        <v>0</v>
      </c>
      <c r="Q151" s="46">
        <v>14</v>
      </c>
      <c r="R151" s="46">
        <v>362</v>
      </c>
      <c r="S151" s="46">
        <v>45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2112</v>
      </c>
      <c r="G152" s="46">
        <v>0</v>
      </c>
      <c r="H152" s="46">
        <v>0</v>
      </c>
      <c r="I152" s="46">
        <v>2112</v>
      </c>
      <c r="J152" s="46">
        <v>99</v>
      </c>
      <c r="K152" s="46">
        <v>0</v>
      </c>
      <c r="L152" s="46">
        <v>0</v>
      </c>
      <c r="M152" s="47">
        <v>0.953125</v>
      </c>
      <c r="N152" s="47">
        <v>0.953125</v>
      </c>
      <c r="O152" s="46">
        <v>418</v>
      </c>
      <c r="P152" s="46">
        <v>0</v>
      </c>
      <c r="Q152" s="46">
        <v>0</v>
      </c>
      <c r="R152" s="46">
        <v>455</v>
      </c>
      <c r="S152" s="46">
        <v>20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103</v>
      </c>
      <c r="I153" s="46">
        <v>103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2736</v>
      </c>
      <c r="I154" s="46">
        <v>2736</v>
      </c>
      <c r="J154" s="46">
        <v>0</v>
      </c>
      <c r="K154" s="46">
        <v>0</v>
      </c>
      <c r="L154" s="46">
        <v>13</v>
      </c>
      <c r="M154" s="47" t="s">
        <v>45</v>
      </c>
      <c r="N154" s="47">
        <v>0.99524853801169588</v>
      </c>
      <c r="O154" s="46">
        <v>0</v>
      </c>
      <c r="P154" s="46">
        <v>0</v>
      </c>
      <c r="Q154" s="46">
        <v>20</v>
      </c>
      <c r="R154" s="46">
        <v>7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690</v>
      </c>
      <c r="I155" s="46">
        <v>690</v>
      </c>
      <c r="J155" s="46">
        <v>0</v>
      </c>
      <c r="K155" s="46">
        <v>0</v>
      </c>
      <c r="L155" s="46">
        <v>0</v>
      </c>
      <c r="M155" s="47" t="s">
        <v>45</v>
      </c>
      <c r="N155" s="47">
        <v>1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230</v>
      </c>
      <c r="I156" s="46">
        <v>230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85</v>
      </c>
      <c r="I157" s="46">
        <v>85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2869</v>
      </c>
      <c r="G158" s="46">
        <v>0</v>
      </c>
      <c r="H158" s="46">
        <v>0</v>
      </c>
      <c r="I158" s="46">
        <v>2869</v>
      </c>
      <c r="J158" s="46">
        <v>120</v>
      </c>
      <c r="K158" s="46">
        <v>0</v>
      </c>
      <c r="L158" s="46">
        <v>0</v>
      </c>
      <c r="M158" s="47">
        <v>0.95817357964447547</v>
      </c>
      <c r="N158" s="47">
        <v>0.95817357964447547</v>
      </c>
      <c r="O158" s="46">
        <v>761</v>
      </c>
      <c r="P158" s="46">
        <v>0</v>
      </c>
      <c r="Q158" s="46">
        <v>0</v>
      </c>
      <c r="R158" s="46">
        <v>341</v>
      </c>
      <c r="S158" s="46">
        <v>6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2328</v>
      </c>
      <c r="G159" s="46">
        <v>389</v>
      </c>
      <c r="H159" s="46">
        <v>1153</v>
      </c>
      <c r="I159" s="46">
        <v>3870</v>
      </c>
      <c r="J159" s="46">
        <v>210</v>
      </c>
      <c r="K159" s="46">
        <v>2</v>
      </c>
      <c r="L159" s="46">
        <v>0</v>
      </c>
      <c r="M159" s="47">
        <v>0.90979381443298968</v>
      </c>
      <c r="N159" s="47">
        <v>0.94521963824289401</v>
      </c>
      <c r="O159" s="46">
        <v>823</v>
      </c>
      <c r="P159" s="46">
        <v>3</v>
      </c>
      <c r="Q159" s="46">
        <v>0</v>
      </c>
      <c r="R159" s="46">
        <v>836</v>
      </c>
      <c r="S159" s="46">
        <v>0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3908</v>
      </c>
      <c r="G160" s="46">
        <v>155</v>
      </c>
      <c r="H160" s="46">
        <v>679</v>
      </c>
      <c r="I160" s="46">
        <v>4742</v>
      </c>
      <c r="J160" s="46">
        <v>597</v>
      </c>
      <c r="K160" s="46">
        <v>8</v>
      </c>
      <c r="L160" s="46">
        <v>3</v>
      </c>
      <c r="M160" s="47">
        <v>0.847236438075742</v>
      </c>
      <c r="N160" s="47">
        <v>0.87178405735976383</v>
      </c>
      <c r="O160" s="46">
        <v>992</v>
      </c>
      <c r="P160" s="46">
        <v>0</v>
      </c>
      <c r="Q160" s="46">
        <v>0</v>
      </c>
      <c r="R160" s="46">
        <v>30</v>
      </c>
      <c r="S160" s="46">
        <v>56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2076</v>
      </c>
      <c r="G161" s="46">
        <v>0</v>
      </c>
      <c r="H161" s="46">
        <v>522</v>
      </c>
      <c r="I161" s="46">
        <v>2598</v>
      </c>
      <c r="J161" s="46">
        <v>162</v>
      </c>
      <c r="K161" s="46">
        <v>0</v>
      </c>
      <c r="L161" s="46">
        <v>0</v>
      </c>
      <c r="M161" s="47">
        <v>0.9219653179190751</v>
      </c>
      <c r="N161" s="47">
        <v>0.93764434180138567</v>
      </c>
      <c r="O161" s="46">
        <v>451</v>
      </c>
      <c r="P161" s="46">
        <v>0</v>
      </c>
      <c r="Q161" s="46">
        <v>0</v>
      </c>
      <c r="R161" s="46">
        <v>35</v>
      </c>
      <c r="S161" s="46">
        <v>31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5511</v>
      </c>
      <c r="G162" s="46">
        <v>176</v>
      </c>
      <c r="H162" s="46">
        <v>2503</v>
      </c>
      <c r="I162" s="46">
        <v>8190</v>
      </c>
      <c r="J162" s="46">
        <v>431</v>
      </c>
      <c r="K162" s="46">
        <v>2</v>
      </c>
      <c r="L162" s="46">
        <v>6</v>
      </c>
      <c r="M162" s="47">
        <v>0.92179277808020321</v>
      </c>
      <c r="N162" s="47">
        <v>0.94639804639804637</v>
      </c>
      <c r="O162" s="46">
        <v>1653</v>
      </c>
      <c r="P162" s="46">
        <v>0</v>
      </c>
      <c r="Q162" s="46">
        <v>0</v>
      </c>
      <c r="R162" s="46">
        <v>501</v>
      </c>
      <c r="S162" s="46">
        <v>73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448</v>
      </c>
      <c r="I163" s="46">
        <v>448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510</v>
      </c>
      <c r="I164" s="46">
        <v>510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4062</v>
      </c>
      <c r="I165" s="46">
        <v>4062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2110</v>
      </c>
      <c r="G166" s="46">
        <v>0</v>
      </c>
      <c r="H166" s="46">
        <v>0</v>
      </c>
      <c r="I166" s="46">
        <v>2110</v>
      </c>
      <c r="J166" s="46">
        <v>44</v>
      </c>
      <c r="K166" s="46">
        <v>0</v>
      </c>
      <c r="L166" s="46">
        <v>0</v>
      </c>
      <c r="M166" s="47">
        <v>0.97914691943127963</v>
      </c>
      <c r="N166" s="47">
        <v>0.97914691943127963</v>
      </c>
      <c r="O166" s="46">
        <v>280</v>
      </c>
      <c r="P166" s="46">
        <v>0</v>
      </c>
      <c r="Q166" s="46">
        <v>0</v>
      </c>
      <c r="R166" s="46">
        <v>53</v>
      </c>
      <c r="S166" s="46">
        <v>5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1317</v>
      </c>
      <c r="G167" s="46">
        <v>99</v>
      </c>
      <c r="H167" s="46">
        <v>1205</v>
      </c>
      <c r="I167" s="46">
        <v>2621</v>
      </c>
      <c r="J167" s="46">
        <v>99</v>
      </c>
      <c r="K167" s="46">
        <v>0</v>
      </c>
      <c r="L167" s="46">
        <v>0</v>
      </c>
      <c r="M167" s="47">
        <v>0.9248291571753986</v>
      </c>
      <c r="N167" s="47">
        <v>0.96222815719191146</v>
      </c>
      <c r="O167" s="46">
        <v>678</v>
      </c>
      <c r="P167" s="46">
        <v>0</v>
      </c>
      <c r="Q167" s="46">
        <v>0</v>
      </c>
      <c r="R167" s="46">
        <v>58</v>
      </c>
      <c r="S167" s="46">
        <v>1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545</v>
      </c>
      <c r="I168" s="46">
        <v>545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810</v>
      </c>
      <c r="G169" s="46">
        <v>0</v>
      </c>
      <c r="H169" s="46">
        <v>1177</v>
      </c>
      <c r="I169" s="46">
        <v>1987</v>
      </c>
      <c r="J169" s="46">
        <v>55</v>
      </c>
      <c r="K169" s="46">
        <v>0</v>
      </c>
      <c r="L169" s="46">
        <v>1</v>
      </c>
      <c r="M169" s="47">
        <v>0.9320987654320988</v>
      </c>
      <c r="N169" s="47">
        <v>0.97181680926019121</v>
      </c>
      <c r="O169" s="46">
        <v>395</v>
      </c>
      <c r="P169" s="46">
        <v>0</v>
      </c>
      <c r="Q169" s="46">
        <v>0</v>
      </c>
      <c r="R169" s="46">
        <v>3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727</v>
      </c>
      <c r="I170" s="46">
        <v>727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2568</v>
      </c>
      <c r="G171" s="46">
        <v>126</v>
      </c>
      <c r="H171" s="46">
        <v>0</v>
      </c>
      <c r="I171" s="46">
        <v>2694</v>
      </c>
      <c r="J171" s="46">
        <v>72</v>
      </c>
      <c r="K171" s="46">
        <v>0</v>
      </c>
      <c r="L171" s="46">
        <v>0</v>
      </c>
      <c r="M171" s="47">
        <v>0.9719626168224299</v>
      </c>
      <c r="N171" s="47">
        <v>0.97327394209354123</v>
      </c>
      <c r="O171" s="46">
        <v>695</v>
      </c>
      <c r="P171" s="46">
        <v>1</v>
      </c>
      <c r="Q171" s="46">
        <v>0</v>
      </c>
      <c r="R171" s="46">
        <v>82</v>
      </c>
      <c r="S171" s="46">
        <v>16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2603</v>
      </c>
      <c r="G172" s="46">
        <v>282</v>
      </c>
      <c r="H172" s="46">
        <v>502</v>
      </c>
      <c r="I172" s="46">
        <v>3387</v>
      </c>
      <c r="J172" s="46">
        <v>83</v>
      </c>
      <c r="K172" s="46">
        <v>0</v>
      </c>
      <c r="L172" s="46">
        <v>0</v>
      </c>
      <c r="M172" s="47">
        <v>0.9681137149442951</v>
      </c>
      <c r="N172" s="47">
        <v>0.97549453793917917</v>
      </c>
      <c r="O172" s="46">
        <v>611</v>
      </c>
      <c r="P172" s="46">
        <v>4</v>
      </c>
      <c r="Q172" s="46">
        <v>0</v>
      </c>
      <c r="R172" s="46">
        <v>84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1001</v>
      </c>
      <c r="I173" s="46">
        <v>1001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2202</v>
      </c>
      <c r="G174" s="46">
        <v>0</v>
      </c>
      <c r="H174" s="46">
        <v>0</v>
      </c>
      <c r="I174" s="46">
        <v>2202</v>
      </c>
      <c r="J174" s="46">
        <v>86</v>
      </c>
      <c r="K174" s="46">
        <v>0</v>
      </c>
      <c r="L174" s="46">
        <v>0</v>
      </c>
      <c r="M174" s="47">
        <v>0.96094459582198</v>
      </c>
      <c r="N174" s="47">
        <v>0.96094459582198</v>
      </c>
      <c r="O174" s="46">
        <v>330</v>
      </c>
      <c r="P174" s="46">
        <v>0</v>
      </c>
      <c r="Q174" s="46">
        <v>0</v>
      </c>
      <c r="R174" s="46">
        <v>62</v>
      </c>
      <c r="S174" s="46">
        <v>8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854</v>
      </c>
      <c r="I175" s="46">
        <v>854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587</v>
      </c>
      <c r="I176" s="46">
        <v>587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2476</v>
      </c>
      <c r="G177" s="46">
        <v>732</v>
      </c>
      <c r="H177" s="46">
        <v>2250</v>
      </c>
      <c r="I177" s="46">
        <v>5458</v>
      </c>
      <c r="J177" s="46">
        <v>143</v>
      </c>
      <c r="K177" s="46">
        <v>2</v>
      </c>
      <c r="L177" s="46">
        <v>14</v>
      </c>
      <c r="M177" s="47">
        <v>0.94224555735056548</v>
      </c>
      <c r="N177" s="47">
        <v>0.97086844998167832</v>
      </c>
      <c r="O177" s="46">
        <v>1056</v>
      </c>
      <c r="P177" s="46">
        <v>0</v>
      </c>
      <c r="Q177" s="46">
        <v>0</v>
      </c>
      <c r="R177" s="46">
        <v>76</v>
      </c>
      <c r="S177" s="46">
        <v>23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3782</v>
      </c>
      <c r="G178" s="46">
        <v>614</v>
      </c>
      <c r="H178" s="46">
        <v>934</v>
      </c>
      <c r="I178" s="46">
        <v>5330</v>
      </c>
      <c r="J178" s="46">
        <v>424</v>
      </c>
      <c r="K178" s="46">
        <v>0</v>
      </c>
      <c r="L178" s="46">
        <v>4</v>
      </c>
      <c r="M178" s="47">
        <v>0.88789000528820727</v>
      </c>
      <c r="N178" s="47">
        <v>0.91969981238273923</v>
      </c>
      <c r="O178" s="46">
        <v>801</v>
      </c>
      <c r="P178" s="46">
        <v>0</v>
      </c>
      <c r="Q178" s="46">
        <v>0</v>
      </c>
      <c r="R178" s="46">
        <v>33</v>
      </c>
      <c r="S178" s="46">
        <v>52</v>
      </c>
      <c r="T178" s="46">
        <v>0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1886</v>
      </c>
      <c r="G179" s="46">
        <v>173</v>
      </c>
      <c r="H179" s="46">
        <v>0</v>
      </c>
      <c r="I179" s="46">
        <v>2059</v>
      </c>
      <c r="J179" s="46">
        <v>72</v>
      </c>
      <c r="K179" s="46">
        <v>0</v>
      </c>
      <c r="L179" s="46">
        <v>0</v>
      </c>
      <c r="M179" s="47">
        <v>0.9618239660657476</v>
      </c>
      <c r="N179" s="47">
        <v>0.96503156872268092</v>
      </c>
      <c r="O179" s="46">
        <v>354</v>
      </c>
      <c r="P179" s="46">
        <v>0</v>
      </c>
      <c r="Q179" s="46">
        <v>0</v>
      </c>
      <c r="R179" s="46">
        <v>67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3724</v>
      </c>
      <c r="G180" s="46">
        <v>0</v>
      </c>
      <c r="H180" s="46">
        <v>1177</v>
      </c>
      <c r="I180" s="46">
        <v>4901</v>
      </c>
      <c r="J180" s="46">
        <v>492</v>
      </c>
      <c r="K180" s="46">
        <v>0</v>
      </c>
      <c r="L180" s="46">
        <v>8</v>
      </c>
      <c r="M180" s="47">
        <v>0.86788399570354458</v>
      </c>
      <c r="N180" s="47">
        <v>0.89798000408079981</v>
      </c>
      <c r="O180" s="46">
        <v>926</v>
      </c>
      <c r="P180" s="46">
        <v>0</v>
      </c>
      <c r="Q180" s="46">
        <v>0</v>
      </c>
      <c r="R180" s="46">
        <v>48</v>
      </c>
      <c r="S180" s="46">
        <v>140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1640</v>
      </c>
      <c r="H181" s="46">
        <v>0</v>
      </c>
      <c r="I181" s="46">
        <v>1640</v>
      </c>
      <c r="J181" s="46">
        <v>0</v>
      </c>
      <c r="K181" s="46">
        <v>0</v>
      </c>
      <c r="L181" s="46">
        <v>0</v>
      </c>
      <c r="M181" s="47" t="s">
        <v>45</v>
      </c>
      <c r="N181" s="47">
        <v>1</v>
      </c>
      <c r="O181" s="46">
        <v>0</v>
      </c>
      <c r="P181" s="46">
        <v>5</v>
      </c>
      <c r="Q181" s="46">
        <v>0</v>
      </c>
      <c r="R181" s="46">
        <v>44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1032</v>
      </c>
      <c r="I182" s="46">
        <v>1032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3542</v>
      </c>
      <c r="G183" s="46">
        <v>0</v>
      </c>
      <c r="H183" s="46">
        <v>0</v>
      </c>
      <c r="I183" s="46">
        <v>3542</v>
      </c>
      <c r="J183" s="46">
        <v>172</v>
      </c>
      <c r="K183" s="46">
        <v>0</v>
      </c>
      <c r="L183" s="46">
        <v>0</v>
      </c>
      <c r="M183" s="47">
        <v>0.95143986448334272</v>
      </c>
      <c r="N183" s="47">
        <v>0.95143986448334272</v>
      </c>
      <c r="O183" s="46">
        <v>560</v>
      </c>
      <c r="P183" s="46">
        <v>0</v>
      </c>
      <c r="Q183" s="46">
        <v>0</v>
      </c>
      <c r="R183" s="46">
        <v>40</v>
      </c>
      <c r="S183" s="46">
        <v>87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1893</v>
      </c>
      <c r="G184" s="46">
        <v>0</v>
      </c>
      <c r="H184" s="46">
        <v>2075</v>
      </c>
      <c r="I184" s="46">
        <v>3968</v>
      </c>
      <c r="J184" s="46">
        <v>137</v>
      </c>
      <c r="K184" s="46">
        <v>0</v>
      </c>
      <c r="L184" s="46">
        <v>4</v>
      </c>
      <c r="M184" s="47">
        <v>0.92762810353935554</v>
      </c>
      <c r="N184" s="47">
        <v>0.96446572580645162</v>
      </c>
      <c r="O184" s="46">
        <v>748</v>
      </c>
      <c r="P184" s="46">
        <v>0</v>
      </c>
      <c r="Q184" s="46">
        <v>0</v>
      </c>
      <c r="R184" s="46">
        <v>123</v>
      </c>
      <c r="S184" s="46">
        <v>38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149</v>
      </c>
      <c r="I185" s="46">
        <v>149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246</v>
      </c>
      <c r="I186" s="46">
        <v>246</v>
      </c>
      <c r="J186" s="46">
        <v>0</v>
      </c>
      <c r="K186" s="46">
        <v>0</v>
      </c>
      <c r="L186" s="46">
        <v>3</v>
      </c>
      <c r="M186" s="47" t="s">
        <v>45</v>
      </c>
      <c r="N186" s="47">
        <v>0.98780487804878048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810</v>
      </c>
      <c r="I187" s="46">
        <v>810</v>
      </c>
      <c r="J187" s="46">
        <v>0</v>
      </c>
      <c r="K187" s="46">
        <v>0</v>
      </c>
      <c r="L187" s="46">
        <v>0</v>
      </c>
      <c r="M187" s="47" t="s">
        <v>45</v>
      </c>
      <c r="N187" s="47">
        <v>1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123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1788</v>
      </c>
      <c r="G189" s="46">
        <v>0</v>
      </c>
      <c r="H189" s="46">
        <v>0</v>
      </c>
      <c r="I189" s="46">
        <v>1788</v>
      </c>
      <c r="J189" s="46">
        <v>92</v>
      </c>
      <c r="K189" s="46">
        <v>0</v>
      </c>
      <c r="L189" s="46">
        <v>0</v>
      </c>
      <c r="M189" s="47">
        <v>0.94854586129753915</v>
      </c>
      <c r="N189" s="47">
        <v>0.94854586129753915</v>
      </c>
      <c r="O189" s="46">
        <v>341</v>
      </c>
      <c r="P189" s="46">
        <v>0</v>
      </c>
      <c r="Q189" s="46">
        <v>0</v>
      </c>
      <c r="R189" s="46">
        <v>64</v>
      </c>
      <c r="S189" s="46">
        <v>76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7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488</v>
      </c>
      <c r="I191" s="46">
        <v>488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2358</v>
      </c>
      <c r="G192" s="46">
        <v>0</v>
      </c>
      <c r="H192" s="46">
        <v>296</v>
      </c>
      <c r="I192" s="46">
        <v>2654</v>
      </c>
      <c r="J192" s="46">
        <v>88</v>
      </c>
      <c r="K192" s="46">
        <v>0</v>
      </c>
      <c r="L192" s="46">
        <v>0</v>
      </c>
      <c r="M192" s="47">
        <v>0.96268023748939779</v>
      </c>
      <c r="N192" s="47">
        <v>0.96684250188394871</v>
      </c>
      <c r="O192" s="46">
        <v>816</v>
      </c>
      <c r="P192" s="46">
        <v>0</v>
      </c>
      <c r="Q192" s="46">
        <v>0</v>
      </c>
      <c r="R192" s="46">
        <v>155</v>
      </c>
      <c r="S192" s="46">
        <v>34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472</v>
      </c>
      <c r="I193" s="46">
        <v>472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1092</v>
      </c>
      <c r="G194" s="46">
        <v>0</v>
      </c>
      <c r="H194" s="46">
        <v>1642</v>
      </c>
      <c r="I194" s="46">
        <v>2734</v>
      </c>
      <c r="J194" s="46">
        <v>86</v>
      </c>
      <c r="K194" s="46">
        <v>0</v>
      </c>
      <c r="L194" s="46">
        <v>0</v>
      </c>
      <c r="M194" s="47">
        <v>0.9212454212454213</v>
      </c>
      <c r="N194" s="47">
        <v>0.96854425749817119</v>
      </c>
      <c r="O194" s="46">
        <v>498</v>
      </c>
      <c r="P194" s="46">
        <v>0</v>
      </c>
      <c r="Q194" s="46">
        <v>0</v>
      </c>
      <c r="R194" s="46">
        <v>22</v>
      </c>
      <c r="S194" s="46">
        <v>3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330</v>
      </c>
      <c r="I195" s="46">
        <v>330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212</v>
      </c>
      <c r="I196" s="46">
        <v>212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1767</v>
      </c>
      <c r="G197" s="46">
        <v>0</v>
      </c>
      <c r="H197" s="46">
        <v>0</v>
      </c>
      <c r="I197" s="46">
        <v>1767</v>
      </c>
      <c r="J197" s="46">
        <v>115</v>
      </c>
      <c r="K197" s="46">
        <v>0</v>
      </c>
      <c r="L197" s="46">
        <v>0</v>
      </c>
      <c r="M197" s="47">
        <v>0.93491794001131856</v>
      </c>
      <c r="N197" s="47">
        <v>0.93491794001131856</v>
      </c>
      <c r="O197" s="46">
        <v>331</v>
      </c>
      <c r="P197" s="46">
        <v>0</v>
      </c>
      <c r="Q197" s="46">
        <v>0</v>
      </c>
      <c r="R197" s="46">
        <v>35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99</v>
      </c>
      <c r="I198" s="46">
        <v>99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2521</v>
      </c>
      <c r="G199" s="46">
        <v>0</v>
      </c>
      <c r="H199" s="46">
        <v>0</v>
      </c>
      <c r="I199" s="46">
        <v>2521</v>
      </c>
      <c r="J199" s="46">
        <v>78</v>
      </c>
      <c r="K199" s="46">
        <v>0</v>
      </c>
      <c r="L199" s="46">
        <v>0</v>
      </c>
      <c r="M199" s="47">
        <v>0.96905989686632288</v>
      </c>
      <c r="N199" s="47">
        <v>0.96905989686632288</v>
      </c>
      <c r="O199" s="46">
        <v>327</v>
      </c>
      <c r="P199" s="46">
        <v>0</v>
      </c>
      <c r="Q199" s="46">
        <v>0</v>
      </c>
      <c r="R199" s="46">
        <v>102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1272</v>
      </c>
      <c r="I200" s="46">
        <v>1272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573</v>
      </c>
      <c r="I201" s="46">
        <v>573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1063</v>
      </c>
      <c r="G202" s="46">
        <v>0</v>
      </c>
      <c r="H202" s="46">
        <v>1522</v>
      </c>
      <c r="I202" s="46">
        <v>2585</v>
      </c>
      <c r="J202" s="46">
        <v>66</v>
      </c>
      <c r="K202" s="46">
        <v>0</v>
      </c>
      <c r="L202" s="46">
        <v>2</v>
      </c>
      <c r="M202" s="47">
        <v>0.93791157102539979</v>
      </c>
      <c r="N202" s="47">
        <v>0.97369439071566732</v>
      </c>
      <c r="O202" s="46">
        <v>506</v>
      </c>
      <c r="P202" s="46">
        <v>0</v>
      </c>
      <c r="Q202" s="46">
        <v>0</v>
      </c>
      <c r="R202" s="46">
        <v>5</v>
      </c>
      <c r="S202" s="46">
        <v>6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1484</v>
      </c>
      <c r="G203" s="46">
        <v>0</v>
      </c>
      <c r="H203" s="46">
        <v>488</v>
      </c>
      <c r="I203" s="46">
        <v>1972</v>
      </c>
      <c r="J203" s="46">
        <v>21</v>
      </c>
      <c r="K203" s="46">
        <v>0</v>
      </c>
      <c r="L203" s="46">
        <v>0</v>
      </c>
      <c r="M203" s="47">
        <v>0.98584905660377353</v>
      </c>
      <c r="N203" s="47">
        <v>0.98935091277890463</v>
      </c>
      <c r="O203" s="46">
        <v>400</v>
      </c>
      <c r="P203" s="46">
        <v>0</v>
      </c>
      <c r="Q203" s="46">
        <v>0</v>
      </c>
      <c r="R203" s="46">
        <v>184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1059</v>
      </c>
      <c r="G204" s="46">
        <v>0</v>
      </c>
      <c r="H204" s="46">
        <v>0</v>
      </c>
      <c r="I204" s="46">
        <v>1059</v>
      </c>
      <c r="J204" s="46">
        <v>38</v>
      </c>
      <c r="K204" s="46">
        <v>0</v>
      </c>
      <c r="L204" s="46">
        <v>0</v>
      </c>
      <c r="M204" s="47">
        <v>0.96411709159584513</v>
      </c>
      <c r="N204" s="47">
        <v>0.96411709159584513</v>
      </c>
      <c r="O204" s="46">
        <v>317</v>
      </c>
      <c r="P204" s="46">
        <v>0</v>
      </c>
      <c r="Q204" s="46">
        <v>0</v>
      </c>
      <c r="R204" s="46">
        <v>48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3314</v>
      </c>
      <c r="I205" s="46">
        <v>3314</v>
      </c>
      <c r="J205" s="46">
        <v>0</v>
      </c>
      <c r="K205" s="46">
        <v>0</v>
      </c>
      <c r="L205" s="46">
        <v>1</v>
      </c>
      <c r="M205" s="47" t="s">
        <v>45</v>
      </c>
      <c r="N205" s="47">
        <v>0.99969824984912492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39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243</v>
      </c>
      <c r="H207" s="46">
        <v>0</v>
      </c>
      <c r="I207" s="46">
        <v>243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25</v>
      </c>
      <c r="Q207" s="46">
        <v>0</v>
      </c>
      <c r="R207" s="46">
        <v>3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1631</v>
      </c>
      <c r="G208" s="46">
        <v>304</v>
      </c>
      <c r="H208" s="46">
        <v>0</v>
      </c>
      <c r="I208" s="46">
        <v>1935</v>
      </c>
      <c r="J208" s="46">
        <v>91</v>
      </c>
      <c r="K208" s="46">
        <v>0</v>
      </c>
      <c r="L208" s="46">
        <v>0</v>
      </c>
      <c r="M208" s="47">
        <v>0.94420600858369097</v>
      </c>
      <c r="N208" s="47">
        <v>0.95297157622739015</v>
      </c>
      <c r="O208" s="46">
        <v>529</v>
      </c>
      <c r="P208" s="46">
        <v>0</v>
      </c>
      <c r="Q208" s="46">
        <v>0</v>
      </c>
      <c r="R208" s="46">
        <v>212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838</v>
      </c>
      <c r="G209" s="46">
        <v>441</v>
      </c>
      <c r="H209" s="46">
        <v>727</v>
      </c>
      <c r="I209" s="46">
        <v>2006</v>
      </c>
      <c r="J209" s="46">
        <v>76</v>
      </c>
      <c r="K209" s="46">
        <v>0</v>
      </c>
      <c r="L209" s="46">
        <v>0</v>
      </c>
      <c r="M209" s="47">
        <v>0.90930787589498807</v>
      </c>
      <c r="N209" s="47">
        <v>0.96211365902293122</v>
      </c>
      <c r="O209" s="46">
        <v>261</v>
      </c>
      <c r="P209" s="46">
        <v>62</v>
      </c>
      <c r="Q209" s="46">
        <v>0</v>
      </c>
      <c r="R209" s="46">
        <v>237</v>
      </c>
      <c r="S209" s="46">
        <v>23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1830</v>
      </c>
      <c r="G210" s="46">
        <v>0</v>
      </c>
      <c r="H210" s="46">
        <v>342</v>
      </c>
      <c r="I210" s="46">
        <v>2172</v>
      </c>
      <c r="J210" s="46">
        <v>175</v>
      </c>
      <c r="K210" s="46">
        <v>0</v>
      </c>
      <c r="L210" s="46">
        <v>0</v>
      </c>
      <c r="M210" s="47">
        <v>0.90437158469945356</v>
      </c>
      <c r="N210" s="47">
        <v>0.9194290976058932</v>
      </c>
      <c r="O210" s="46">
        <v>655</v>
      </c>
      <c r="P210" s="46">
        <v>0</v>
      </c>
      <c r="Q210" s="46">
        <v>0</v>
      </c>
      <c r="R210" s="46">
        <v>182</v>
      </c>
      <c r="S210" s="46">
        <v>16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33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596</v>
      </c>
      <c r="I212" s="46">
        <v>596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861</v>
      </c>
      <c r="G213" s="46">
        <v>0</v>
      </c>
      <c r="H213" s="46">
        <v>349</v>
      </c>
      <c r="I213" s="46">
        <v>1210</v>
      </c>
      <c r="J213" s="46">
        <v>40</v>
      </c>
      <c r="K213" s="46">
        <v>0</v>
      </c>
      <c r="L213" s="46">
        <v>0</v>
      </c>
      <c r="M213" s="47">
        <v>0.95354239256678286</v>
      </c>
      <c r="N213" s="47">
        <v>0.96694214876033058</v>
      </c>
      <c r="O213" s="46">
        <v>190</v>
      </c>
      <c r="P213" s="46">
        <v>0</v>
      </c>
      <c r="Q213" s="46">
        <v>0</v>
      </c>
      <c r="R213" s="46">
        <v>129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2188</v>
      </c>
      <c r="G214" s="46">
        <v>0</v>
      </c>
      <c r="H214" s="46">
        <v>222</v>
      </c>
      <c r="I214" s="46">
        <v>2410</v>
      </c>
      <c r="J214" s="46">
        <v>126</v>
      </c>
      <c r="K214" s="46">
        <v>0</v>
      </c>
      <c r="L214" s="46">
        <v>0</v>
      </c>
      <c r="M214" s="47">
        <v>0.94241316270566733</v>
      </c>
      <c r="N214" s="47">
        <v>0.94771784232365142</v>
      </c>
      <c r="O214" s="46">
        <v>792</v>
      </c>
      <c r="P214" s="46">
        <v>0</v>
      </c>
      <c r="Q214" s="46">
        <v>0</v>
      </c>
      <c r="R214" s="46">
        <v>283</v>
      </c>
      <c r="S214" s="46">
        <v>20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261</v>
      </c>
      <c r="I215" s="46">
        <v>261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2236</v>
      </c>
      <c r="G216" s="46">
        <v>0</v>
      </c>
      <c r="H216" s="46">
        <v>315</v>
      </c>
      <c r="I216" s="46">
        <v>2551</v>
      </c>
      <c r="J216" s="46">
        <v>84</v>
      </c>
      <c r="K216" s="46">
        <v>0</v>
      </c>
      <c r="L216" s="46">
        <v>0</v>
      </c>
      <c r="M216" s="47">
        <v>0.96243291592128799</v>
      </c>
      <c r="N216" s="47">
        <v>0.96707173657389256</v>
      </c>
      <c r="O216" s="46">
        <v>551</v>
      </c>
      <c r="P216" s="46">
        <v>0</v>
      </c>
      <c r="Q216" s="46">
        <v>0</v>
      </c>
      <c r="R216" s="46">
        <v>144</v>
      </c>
      <c r="S216" s="46">
        <v>3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2243</v>
      </c>
      <c r="G217" s="46">
        <v>0</v>
      </c>
      <c r="H217" s="46">
        <v>737</v>
      </c>
      <c r="I217" s="46">
        <v>2980</v>
      </c>
      <c r="J217" s="46">
        <v>131</v>
      </c>
      <c r="K217" s="46">
        <v>0</v>
      </c>
      <c r="L217" s="46">
        <v>0</v>
      </c>
      <c r="M217" s="47">
        <v>0.94159607668301382</v>
      </c>
      <c r="N217" s="47">
        <v>0.9560402684563758</v>
      </c>
      <c r="O217" s="46">
        <v>606</v>
      </c>
      <c r="P217" s="46">
        <v>0</v>
      </c>
      <c r="Q217" s="46">
        <v>0</v>
      </c>
      <c r="R217" s="46">
        <v>369</v>
      </c>
      <c r="S217" s="46">
        <v>7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1072</v>
      </c>
      <c r="G218" s="46">
        <v>0</v>
      </c>
      <c r="H218" s="46">
        <v>905</v>
      </c>
      <c r="I218" s="46">
        <v>1977</v>
      </c>
      <c r="J218" s="46">
        <v>39</v>
      </c>
      <c r="K218" s="46">
        <v>0</v>
      </c>
      <c r="L218" s="46">
        <v>0</v>
      </c>
      <c r="M218" s="47">
        <v>0.96361940298507465</v>
      </c>
      <c r="N218" s="47">
        <v>0.98027314112291353</v>
      </c>
      <c r="O218" s="46">
        <v>347</v>
      </c>
      <c r="P218" s="46">
        <v>0</v>
      </c>
      <c r="Q218" s="46">
        <v>0</v>
      </c>
      <c r="R218" s="46">
        <v>187</v>
      </c>
      <c r="S218" s="46">
        <v>5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157</v>
      </c>
      <c r="I219" s="46">
        <v>157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902</v>
      </c>
      <c r="G220" s="46">
        <v>0</v>
      </c>
      <c r="H220" s="46">
        <v>0</v>
      </c>
      <c r="I220" s="46">
        <v>902</v>
      </c>
      <c r="J220" s="46">
        <v>77</v>
      </c>
      <c r="K220" s="46">
        <v>0</v>
      </c>
      <c r="L220" s="46">
        <v>0</v>
      </c>
      <c r="M220" s="47">
        <v>0.91463414634146345</v>
      </c>
      <c r="N220" s="47">
        <v>0.91463414634146345</v>
      </c>
      <c r="O220" s="46">
        <v>309</v>
      </c>
      <c r="P220" s="46">
        <v>0</v>
      </c>
      <c r="Q220" s="46">
        <v>0</v>
      </c>
      <c r="R220" s="46">
        <v>137</v>
      </c>
      <c r="S220" s="46">
        <v>9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1696</v>
      </c>
      <c r="G221" s="46">
        <v>154</v>
      </c>
      <c r="H221" s="46">
        <v>184</v>
      </c>
      <c r="I221" s="46">
        <v>2034</v>
      </c>
      <c r="J221" s="46">
        <v>142</v>
      </c>
      <c r="K221" s="46">
        <v>0</v>
      </c>
      <c r="L221" s="46">
        <v>0</v>
      </c>
      <c r="M221" s="47">
        <v>0.91627358490566035</v>
      </c>
      <c r="N221" s="47">
        <v>0.9301868239921337</v>
      </c>
      <c r="O221" s="46">
        <v>426</v>
      </c>
      <c r="P221" s="46">
        <v>1</v>
      </c>
      <c r="Q221" s="46">
        <v>0</v>
      </c>
      <c r="R221" s="46">
        <v>384</v>
      </c>
      <c r="S221" s="46">
        <v>33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69</v>
      </c>
      <c r="H222" s="46">
        <v>329</v>
      </c>
      <c r="I222" s="46">
        <v>398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9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475</v>
      </c>
      <c r="I223" s="46">
        <v>475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339</v>
      </c>
      <c r="I224" s="46">
        <v>339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6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2157</v>
      </c>
      <c r="G226" s="46">
        <v>92</v>
      </c>
      <c r="H226" s="46">
        <v>924</v>
      </c>
      <c r="I226" s="46">
        <v>3173</v>
      </c>
      <c r="J226" s="46">
        <v>226</v>
      </c>
      <c r="K226" s="46">
        <v>0</v>
      </c>
      <c r="L226" s="46">
        <v>0</v>
      </c>
      <c r="M226" s="47">
        <v>0.89522484932777002</v>
      </c>
      <c r="N226" s="47">
        <v>0.92877403088559718</v>
      </c>
      <c r="O226" s="46">
        <v>829</v>
      </c>
      <c r="P226" s="46">
        <v>0</v>
      </c>
      <c r="Q226" s="46">
        <v>0</v>
      </c>
      <c r="R226" s="46">
        <v>483</v>
      </c>
      <c r="S226" s="46">
        <v>4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1411</v>
      </c>
      <c r="G227" s="46">
        <v>0</v>
      </c>
      <c r="H227" s="46">
        <v>0</v>
      </c>
      <c r="I227" s="46">
        <v>1411</v>
      </c>
      <c r="J227" s="46">
        <v>92</v>
      </c>
      <c r="K227" s="46">
        <v>0</v>
      </c>
      <c r="L227" s="46">
        <v>0</v>
      </c>
      <c r="M227" s="47">
        <v>0.93479801559177889</v>
      </c>
      <c r="N227" s="47">
        <v>0.93479801559177889</v>
      </c>
      <c r="O227" s="46">
        <v>410</v>
      </c>
      <c r="P227" s="46">
        <v>0</v>
      </c>
      <c r="Q227" s="46">
        <v>0</v>
      </c>
      <c r="R227" s="46">
        <v>186</v>
      </c>
      <c r="S227" s="46">
        <v>16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912</v>
      </c>
      <c r="I228" s="46">
        <v>912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2505</v>
      </c>
      <c r="G229" s="46">
        <v>0</v>
      </c>
      <c r="H229" s="46">
        <v>563</v>
      </c>
      <c r="I229" s="46">
        <v>3068</v>
      </c>
      <c r="J229" s="46">
        <v>55</v>
      </c>
      <c r="K229" s="46">
        <v>0</v>
      </c>
      <c r="L229" s="46">
        <v>0</v>
      </c>
      <c r="M229" s="47">
        <v>0.97804391217564868</v>
      </c>
      <c r="N229" s="47">
        <v>0.98207301173402872</v>
      </c>
      <c r="O229" s="46">
        <v>530</v>
      </c>
      <c r="P229" s="46">
        <v>0</v>
      </c>
      <c r="Q229" s="46">
        <v>34</v>
      </c>
      <c r="R229" s="46">
        <v>348</v>
      </c>
      <c r="S229" s="46">
        <v>7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908</v>
      </c>
      <c r="G230" s="46">
        <v>0</v>
      </c>
      <c r="H230" s="46">
        <v>0</v>
      </c>
      <c r="I230" s="46">
        <v>908</v>
      </c>
      <c r="J230" s="46">
        <v>13</v>
      </c>
      <c r="K230" s="46">
        <v>0</v>
      </c>
      <c r="L230" s="46">
        <v>0</v>
      </c>
      <c r="M230" s="47">
        <v>0.98568281938325986</v>
      </c>
      <c r="N230" s="47">
        <v>0.98568281938325986</v>
      </c>
      <c r="O230" s="46">
        <v>126</v>
      </c>
      <c r="P230" s="46">
        <v>0</v>
      </c>
      <c r="Q230" s="46">
        <v>0</v>
      </c>
      <c r="R230" s="46">
        <v>85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1233</v>
      </c>
      <c r="I231" s="46">
        <v>1233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2067</v>
      </c>
      <c r="G232" s="46">
        <v>270</v>
      </c>
      <c r="H232" s="46">
        <v>281</v>
      </c>
      <c r="I232" s="46">
        <v>2618</v>
      </c>
      <c r="J232" s="46">
        <v>102</v>
      </c>
      <c r="K232" s="46">
        <v>0</v>
      </c>
      <c r="L232" s="46">
        <v>0</v>
      </c>
      <c r="M232" s="47">
        <v>0.95065312046444117</v>
      </c>
      <c r="N232" s="47">
        <v>0.96103896103896103</v>
      </c>
      <c r="O232" s="46">
        <v>576</v>
      </c>
      <c r="P232" s="46">
        <v>0</v>
      </c>
      <c r="Q232" s="46">
        <v>0</v>
      </c>
      <c r="R232" s="46">
        <v>524</v>
      </c>
      <c r="S232" s="46">
        <v>21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1383</v>
      </c>
      <c r="G233" s="46">
        <v>0</v>
      </c>
      <c r="H233" s="46">
        <v>0</v>
      </c>
      <c r="I233" s="46">
        <v>1383</v>
      </c>
      <c r="J233" s="46">
        <v>52</v>
      </c>
      <c r="K233" s="46">
        <v>0</v>
      </c>
      <c r="L233" s="46">
        <v>0</v>
      </c>
      <c r="M233" s="47">
        <v>0.96240057845263915</v>
      </c>
      <c r="N233" s="47">
        <v>0.96240057845263915</v>
      </c>
      <c r="O233" s="46">
        <v>299</v>
      </c>
      <c r="P233" s="46">
        <v>0</v>
      </c>
      <c r="Q233" s="46">
        <v>0</v>
      </c>
      <c r="R233" s="46">
        <v>188</v>
      </c>
      <c r="S233" s="46">
        <v>12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1655</v>
      </c>
      <c r="G234" s="46">
        <v>0</v>
      </c>
      <c r="H234" s="46">
        <v>285</v>
      </c>
      <c r="I234" s="46">
        <v>1940</v>
      </c>
      <c r="J234" s="46">
        <v>121</v>
      </c>
      <c r="K234" s="46">
        <v>0</v>
      </c>
      <c r="L234" s="46">
        <v>0</v>
      </c>
      <c r="M234" s="47">
        <v>0.9268882175226586</v>
      </c>
      <c r="N234" s="47">
        <v>0.93762886597938144</v>
      </c>
      <c r="O234" s="46">
        <v>408</v>
      </c>
      <c r="P234" s="46">
        <v>0</v>
      </c>
      <c r="Q234" s="46">
        <v>0</v>
      </c>
      <c r="R234" s="46">
        <v>45</v>
      </c>
      <c r="S234" s="46">
        <v>31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786</v>
      </c>
      <c r="I235" s="46">
        <v>786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2574</v>
      </c>
      <c r="G236" s="46">
        <v>272</v>
      </c>
      <c r="H236" s="46">
        <v>0</v>
      </c>
      <c r="I236" s="46">
        <v>2846</v>
      </c>
      <c r="J236" s="46">
        <v>237</v>
      </c>
      <c r="K236" s="46">
        <v>0</v>
      </c>
      <c r="L236" s="46">
        <v>0</v>
      </c>
      <c r="M236" s="47">
        <v>0.90792540792540788</v>
      </c>
      <c r="N236" s="47">
        <v>0.91672522839072379</v>
      </c>
      <c r="O236" s="46">
        <v>712</v>
      </c>
      <c r="P236" s="46">
        <v>2</v>
      </c>
      <c r="Q236" s="46">
        <v>0</v>
      </c>
      <c r="R236" s="46">
        <v>84</v>
      </c>
      <c r="S236" s="46">
        <v>83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1798</v>
      </c>
      <c r="G237" s="46">
        <v>313</v>
      </c>
      <c r="H237" s="46">
        <v>366</v>
      </c>
      <c r="I237" s="46">
        <v>2477</v>
      </c>
      <c r="J237" s="46">
        <v>44</v>
      </c>
      <c r="K237" s="46">
        <v>0</v>
      </c>
      <c r="L237" s="46">
        <v>0</v>
      </c>
      <c r="M237" s="47">
        <v>0.97552836484983318</v>
      </c>
      <c r="N237" s="47">
        <v>0.98223657650383533</v>
      </c>
      <c r="O237" s="46">
        <v>493</v>
      </c>
      <c r="P237" s="46">
        <v>0</v>
      </c>
      <c r="Q237" s="46">
        <v>0</v>
      </c>
      <c r="R237" s="46">
        <v>262</v>
      </c>
      <c r="S237" s="46">
        <v>5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1859</v>
      </c>
      <c r="G238" s="46">
        <v>0</v>
      </c>
      <c r="H238" s="46">
        <v>0</v>
      </c>
      <c r="I238" s="46">
        <v>1859</v>
      </c>
      <c r="J238" s="46">
        <v>67</v>
      </c>
      <c r="K238" s="46">
        <v>0</v>
      </c>
      <c r="L238" s="46">
        <v>0</v>
      </c>
      <c r="M238" s="47">
        <v>0.96395911780527166</v>
      </c>
      <c r="N238" s="47">
        <v>0.96395911780527166</v>
      </c>
      <c r="O238" s="46">
        <v>527</v>
      </c>
      <c r="P238" s="46">
        <v>0</v>
      </c>
      <c r="Q238" s="46">
        <v>0</v>
      </c>
      <c r="R238" s="46">
        <v>92</v>
      </c>
      <c r="S238" s="46">
        <v>36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198</v>
      </c>
      <c r="I239" s="46">
        <v>198</v>
      </c>
      <c r="J239" s="46">
        <v>0</v>
      </c>
      <c r="K239" s="46">
        <v>0</v>
      </c>
      <c r="L239" s="46">
        <v>0</v>
      </c>
      <c r="M239" s="47" t="s">
        <v>45</v>
      </c>
      <c r="N239" s="47">
        <v>1</v>
      </c>
      <c r="O239" s="46">
        <v>0</v>
      </c>
      <c r="P239" s="46">
        <v>0</v>
      </c>
      <c r="Q239" s="46">
        <v>3</v>
      </c>
      <c r="R239" s="46">
        <v>82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1154</v>
      </c>
      <c r="G240" s="46">
        <v>159</v>
      </c>
      <c r="H240" s="46">
        <v>0</v>
      </c>
      <c r="I240" s="46">
        <v>1313</v>
      </c>
      <c r="J240" s="46">
        <v>34</v>
      </c>
      <c r="K240" s="46">
        <v>5</v>
      </c>
      <c r="L240" s="46">
        <v>0</v>
      </c>
      <c r="M240" s="47">
        <v>0.97053726169844023</v>
      </c>
      <c r="N240" s="47">
        <v>0.97029702970297027</v>
      </c>
      <c r="O240" s="46">
        <v>350</v>
      </c>
      <c r="P240" s="46">
        <v>113</v>
      </c>
      <c r="Q240" s="46">
        <v>0</v>
      </c>
      <c r="R240" s="46">
        <v>33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1470</v>
      </c>
      <c r="G241" s="46">
        <v>0</v>
      </c>
      <c r="H241" s="46">
        <v>0</v>
      </c>
      <c r="I241" s="46">
        <v>1470</v>
      </c>
      <c r="J241" s="46">
        <v>64</v>
      </c>
      <c r="K241" s="46">
        <v>0</v>
      </c>
      <c r="L241" s="46">
        <v>0</v>
      </c>
      <c r="M241" s="47">
        <v>0.9564625850340136</v>
      </c>
      <c r="N241" s="47">
        <v>0.9564625850340136</v>
      </c>
      <c r="O241" s="46">
        <v>489</v>
      </c>
      <c r="P241" s="46">
        <v>0</v>
      </c>
      <c r="Q241" s="46">
        <v>0</v>
      </c>
      <c r="R241" s="46">
        <v>139</v>
      </c>
      <c r="S241" s="46">
        <v>43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1152</v>
      </c>
      <c r="I242" s="46">
        <v>1152</v>
      </c>
      <c r="J242" s="46">
        <v>0</v>
      </c>
      <c r="K242" s="46">
        <v>0</v>
      </c>
      <c r="L242" s="46">
        <v>2</v>
      </c>
      <c r="M242" s="47" t="s">
        <v>45</v>
      </c>
      <c r="N242" s="47">
        <v>0.99826388888888884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2410</v>
      </c>
      <c r="G243" s="46">
        <v>0</v>
      </c>
      <c r="H243" s="46">
        <v>0</v>
      </c>
      <c r="I243" s="46">
        <v>2410</v>
      </c>
      <c r="J243" s="46">
        <v>86</v>
      </c>
      <c r="K243" s="46">
        <v>0</v>
      </c>
      <c r="L243" s="46">
        <v>0</v>
      </c>
      <c r="M243" s="47">
        <v>0.96431535269709545</v>
      </c>
      <c r="N243" s="47">
        <v>0.96431535269709545</v>
      </c>
      <c r="O243" s="46">
        <v>672</v>
      </c>
      <c r="P243" s="46">
        <v>0</v>
      </c>
      <c r="Q243" s="46">
        <v>0</v>
      </c>
      <c r="R243" s="46">
        <v>232</v>
      </c>
      <c r="S243" s="46">
        <v>24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1031</v>
      </c>
      <c r="I244" s="46">
        <v>1031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1430</v>
      </c>
      <c r="G245" s="46">
        <v>0</v>
      </c>
      <c r="H245" s="46">
        <v>640</v>
      </c>
      <c r="I245" s="46">
        <v>2070</v>
      </c>
      <c r="J245" s="46">
        <v>110</v>
      </c>
      <c r="K245" s="46">
        <v>0</v>
      </c>
      <c r="L245" s="46">
        <v>2</v>
      </c>
      <c r="M245" s="47">
        <v>0.92307692307692313</v>
      </c>
      <c r="N245" s="47">
        <v>0.94589371980676329</v>
      </c>
      <c r="O245" s="46">
        <v>419</v>
      </c>
      <c r="P245" s="46">
        <v>0</v>
      </c>
      <c r="Q245" s="46">
        <v>0</v>
      </c>
      <c r="R245" s="46">
        <v>253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1768</v>
      </c>
      <c r="G246" s="46">
        <v>0</v>
      </c>
      <c r="H246" s="46">
        <v>346</v>
      </c>
      <c r="I246" s="46">
        <v>2114</v>
      </c>
      <c r="J246" s="46">
        <v>85</v>
      </c>
      <c r="K246" s="46">
        <v>0</v>
      </c>
      <c r="L246" s="46">
        <v>0</v>
      </c>
      <c r="M246" s="47">
        <v>0.95192307692307687</v>
      </c>
      <c r="N246" s="47">
        <v>0.95979186376537373</v>
      </c>
      <c r="O246" s="46">
        <v>565</v>
      </c>
      <c r="P246" s="46">
        <v>0</v>
      </c>
      <c r="Q246" s="46">
        <v>0</v>
      </c>
      <c r="R246" s="46">
        <v>82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524</v>
      </c>
      <c r="I247" s="46">
        <v>524</v>
      </c>
      <c r="J247" s="46">
        <v>0</v>
      </c>
      <c r="K247" s="46">
        <v>0</v>
      </c>
      <c r="L247" s="46">
        <v>7</v>
      </c>
      <c r="M247" s="47" t="s">
        <v>45</v>
      </c>
      <c r="N247" s="47">
        <v>0.98664122137404575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2134</v>
      </c>
      <c r="G248" s="46">
        <v>296</v>
      </c>
      <c r="H248" s="46">
        <v>0</v>
      </c>
      <c r="I248" s="46">
        <v>2430</v>
      </c>
      <c r="J248" s="46">
        <v>289</v>
      </c>
      <c r="K248" s="46">
        <v>0</v>
      </c>
      <c r="L248" s="46">
        <v>0</v>
      </c>
      <c r="M248" s="47">
        <v>0.86457357075913777</v>
      </c>
      <c r="N248" s="47">
        <v>0.88106995884773665</v>
      </c>
      <c r="O248" s="46">
        <v>596</v>
      </c>
      <c r="P248" s="46">
        <v>9</v>
      </c>
      <c r="Q248" s="46">
        <v>0</v>
      </c>
      <c r="R248" s="46">
        <v>608</v>
      </c>
      <c r="S248" s="46">
        <v>50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652</v>
      </c>
      <c r="I249" s="46">
        <v>652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1836</v>
      </c>
      <c r="G250" s="46">
        <v>226</v>
      </c>
      <c r="H250" s="46">
        <v>0</v>
      </c>
      <c r="I250" s="46">
        <v>2062</v>
      </c>
      <c r="J250" s="46">
        <v>153</v>
      </c>
      <c r="K250" s="46">
        <v>9</v>
      </c>
      <c r="L250" s="46">
        <v>0</v>
      </c>
      <c r="M250" s="47">
        <v>0.91666666666666663</v>
      </c>
      <c r="N250" s="47">
        <v>0.92143549951503401</v>
      </c>
      <c r="O250" s="46">
        <v>604</v>
      </c>
      <c r="P250" s="46">
        <v>1</v>
      </c>
      <c r="Q250" s="46">
        <v>0</v>
      </c>
      <c r="R250" s="46">
        <v>81</v>
      </c>
      <c r="S250" s="46">
        <v>54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747</v>
      </c>
      <c r="G251" s="46">
        <v>0</v>
      </c>
      <c r="H251" s="46">
        <v>0</v>
      </c>
      <c r="I251" s="46">
        <v>747</v>
      </c>
      <c r="J251" s="46">
        <v>41</v>
      </c>
      <c r="K251" s="46">
        <v>0</v>
      </c>
      <c r="L251" s="46">
        <v>0</v>
      </c>
      <c r="M251" s="47">
        <v>0.94511378848728245</v>
      </c>
      <c r="N251" s="47">
        <v>0.94511378848728245</v>
      </c>
      <c r="O251" s="46">
        <v>241</v>
      </c>
      <c r="P251" s="46">
        <v>0</v>
      </c>
      <c r="Q251" s="46">
        <v>0</v>
      </c>
      <c r="R251" s="46">
        <v>91</v>
      </c>
      <c r="S251" s="46">
        <v>0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665</v>
      </c>
      <c r="I252" s="46">
        <v>665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0</v>
      </c>
      <c r="R252" s="46">
        <v>6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1792</v>
      </c>
      <c r="G253" s="46">
        <v>0</v>
      </c>
      <c r="H253" s="46">
        <v>245</v>
      </c>
      <c r="I253" s="46">
        <v>2037</v>
      </c>
      <c r="J253" s="46">
        <v>72</v>
      </c>
      <c r="K253" s="46">
        <v>0</v>
      </c>
      <c r="L253" s="46">
        <v>0</v>
      </c>
      <c r="M253" s="47">
        <v>0.9598214285714286</v>
      </c>
      <c r="N253" s="47">
        <v>0.96465390279823271</v>
      </c>
      <c r="O253" s="46">
        <v>372</v>
      </c>
      <c r="P253" s="46">
        <v>0</v>
      </c>
      <c r="Q253" s="46">
        <v>0</v>
      </c>
      <c r="R253" s="46">
        <v>275</v>
      </c>
      <c r="S253" s="46">
        <v>42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675</v>
      </c>
      <c r="G254" s="46">
        <v>0</v>
      </c>
      <c r="H254" s="46">
        <v>469</v>
      </c>
      <c r="I254" s="46">
        <v>1144</v>
      </c>
      <c r="J254" s="46">
        <v>22</v>
      </c>
      <c r="K254" s="46">
        <v>0</v>
      </c>
      <c r="L254" s="46">
        <v>0</v>
      </c>
      <c r="M254" s="47">
        <v>0.96740740740740738</v>
      </c>
      <c r="N254" s="47">
        <v>0.98076923076923073</v>
      </c>
      <c r="O254" s="46">
        <v>148</v>
      </c>
      <c r="P254" s="46">
        <v>0</v>
      </c>
      <c r="Q254" s="46">
        <v>0</v>
      </c>
      <c r="R254" s="46">
        <v>62</v>
      </c>
      <c r="S254" s="46">
        <v>8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1086</v>
      </c>
      <c r="G255" s="46">
        <v>0</v>
      </c>
      <c r="H255" s="46">
        <v>0</v>
      </c>
      <c r="I255" s="46">
        <v>1086</v>
      </c>
      <c r="J255" s="46">
        <v>84</v>
      </c>
      <c r="K255" s="46">
        <v>0</v>
      </c>
      <c r="L255" s="46">
        <v>0</v>
      </c>
      <c r="M255" s="47">
        <v>0.92265193370165743</v>
      </c>
      <c r="N255" s="47">
        <v>0.92265193370165743</v>
      </c>
      <c r="O255" s="46">
        <v>361</v>
      </c>
      <c r="P255" s="46">
        <v>0</v>
      </c>
      <c r="Q255" s="46">
        <v>0</v>
      </c>
      <c r="R255" s="46">
        <v>299</v>
      </c>
      <c r="S255" s="46">
        <v>48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1819</v>
      </c>
      <c r="G256" s="46">
        <v>248</v>
      </c>
      <c r="H256" s="46">
        <v>310</v>
      </c>
      <c r="I256" s="46">
        <v>2377</v>
      </c>
      <c r="J256" s="46">
        <v>472</v>
      </c>
      <c r="K256" s="46">
        <v>0</v>
      </c>
      <c r="L256" s="46">
        <v>2</v>
      </c>
      <c r="M256" s="47">
        <v>0.74051676745464534</v>
      </c>
      <c r="N256" s="47">
        <v>0.80058897770298698</v>
      </c>
      <c r="O256" s="46">
        <v>583</v>
      </c>
      <c r="P256" s="46">
        <v>0</v>
      </c>
      <c r="Q256" s="46">
        <v>0</v>
      </c>
      <c r="R256" s="46">
        <v>475</v>
      </c>
      <c r="S256" s="46">
        <v>108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335</v>
      </c>
      <c r="I257" s="46">
        <v>335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370</v>
      </c>
      <c r="I258" s="46">
        <v>370</v>
      </c>
      <c r="J258" s="46">
        <v>0</v>
      </c>
      <c r="K258" s="46">
        <v>0</v>
      </c>
      <c r="L258" s="46">
        <v>0</v>
      </c>
      <c r="M258" s="47" t="s">
        <v>45</v>
      </c>
      <c r="N258" s="47">
        <v>1</v>
      </c>
      <c r="O258" s="46">
        <v>0</v>
      </c>
      <c r="P258" s="46">
        <v>0</v>
      </c>
      <c r="Q258" s="46">
        <v>0</v>
      </c>
      <c r="R258" s="46">
        <v>12</v>
      </c>
      <c r="S258" s="46">
        <v>0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794</v>
      </c>
      <c r="I259" s="46">
        <v>794</v>
      </c>
      <c r="J259" s="46">
        <v>0</v>
      </c>
      <c r="K259" s="46">
        <v>0</v>
      </c>
      <c r="L259" s="46">
        <v>0</v>
      </c>
      <c r="M259" s="47" t="s">
        <v>45</v>
      </c>
      <c r="N259" s="47">
        <v>1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1254</v>
      </c>
      <c r="G260" s="46">
        <v>285</v>
      </c>
      <c r="H260" s="46">
        <v>0</v>
      </c>
      <c r="I260" s="46">
        <v>1539</v>
      </c>
      <c r="J260" s="46">
        <v>78</v>
      </c>
      <c r="K260" s="46">
        <v>0</v>
      </c>
      <c r="L260" s="46">
        <v>0</v>
      </c>
      <c r="M260" s="47">
        <v>0.93779904306220097</v>
      </c>
      <c r="N260" s="47">
        <v>0.949317738791423</v>
      </c>
      <c r="O260" s="46">
        <v>364</v>
      </c>
      <c r="P260" s="46">
        <v>0</v>
      </c>
      <c r="Q260" s="46">
        <v>0</v>
      </c>
      <c r="R260" s="46">
        <v>198</v>
      </c>
      <c r="S260" s="46">
        <v>15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1754</v>
      </c>
      <c r="G261" s="46">
        <v>418</v>
      </c>
      <c r="H261" s="46">
        <v>706</v>
      </c>
      <c r="I261" s="46">
        <v>2878</v>
      </c>
      <c r="J261" s="46">
        <v>166</v>
      </c>
      <c r="K261" s="46">
        <v>2</v>
      </c>
      <c r="L261" s="46">
        <v>0</v>
      </c>
      <c r="M261" s="47">
        <v>0.90535917901938423</v>
      </c>
      <c r="N261" s="47">
        <v>0.94162612925642808</v>
      </c>
      <c r="O261" s="46">
        <v>471</v>
      </c>
      <c r="P261" s="46">
        <v>3</v>
      </c>
      <c r="Q261" s="46">
        <v>5</v>
      </c>
      <c r="R261" s="46">
        <v>428</v>
      </c>
      <c r="S261" s="46">
        <v>52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954</v>
      </c>
      <c r="G262" s="46">
        <v>0</v>
      </c>
      <c r="H262" s="46">
        <v>0</v>
      </c>
      <c r="I262" s="46">
        <v>954</v>
      </c>
      <c r="J262" s="46">
        <v>57</v>
      </c>
      <c r="K262" s="46">
        <v>0</v>
      </c>
      <c r="L262" s="46">
        <v>0</v>
      </c>
      <c r="M262" s="47">
        <v>0.94025157232704404</v>
      </c>
      <c r="N262" s="47">
        <v>0.94025157232704404</v>
      </c>
      <c r="O262" s="46">
        <v>254</v>
      </c>
      <c r="P262" s="46">
        <v>0</v>
      </c>
      <c r="Q262" s="46">
        <v>0</v>
      </c>
      <c r="R262" s="46">
        <v>173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2209</v>
      </c>
      <c r="G263" s="46">
        <v>0</v>
      </c>
      <c r="H263" s="46">
        <v>0</v>
      </c>
      <c r="I263" s="46">
        <v>2209</v>
      </c>
      <c r="J263" s="46">
        <v>86</v>
      </c>
      <c r="K263" s="46">
        <v>0</v>
      </c>
      <c r="L263" s="46">
        <v>0</v>
      </c>
      <c r="M263" s="47">
        <v>0.96106835672249891</v>
      </c>
      <c r="N263" s="47">
        <v>0.96106835672249891</v>
      </c>
      <c r="O263" s="46">
        <v>609</v>
      </c>
      <c r="P263" s="46">
        <v>0</v>
      </c>
      <c r="Q263" s="46">
        <v>0</v>
      </c>
      <c r="R263" s="46">
        <v>292</v>
      </c>
      <c r="S263" s="46">
        <v>15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2449</v>
      </c>
      <c r="G264" s="46">
        <v>0</v>
      </c>
      <c r="H264" s="46">
        <v>0</v>
      </c>
      <c r="I264" s="46">
        <v>2449</v>
      </c>
      <c r="J264" s="46">
        <v>85</v>
      </c>
      <c r="K264" s="46">
        <v>0</v>
      </c>
      <c r="L264" s="46">
        <v>0</v>
      </c>
      <c r="M264" s="47">
        <v>0.96529195590036754</v>
      </c>
      <c r="N264" s="47">
        <v>0.96529195590036754</v>
      </c>
      <c r="O264" s="46">
        <v>529</v>
      </c>
      <c r="P264" s="46">
        <v>0</v>
      </c>
      <c r="Q264" s="46">
        <v>0</v>
      </c>
      <c r="R264" s="46">
        <v>293</v>
      </c>
      <c r="S264" s="46">
        <v>24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577</v>
      </c>
      <c r="I265" s="46">
        <v>577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3667</v>
      </c>
      <c r="G266" s="46">
        <v>0</v>
      </c>
      <c r="H266" s="46">
        <v>393</v>
      </c>
      <c r="I266" s="46">
        <v>4060</v>
      </c>
      <c r="J266" s="46">
        <v>104</v>
      </c>
      <c r="K266" s="46">
        <v>0</v>
      </c>
      <c r="L266" s="46">
        <v>0</v>
      </c>
      <c r="M266" s="47">
        <v>0.97163894191437139</v>
      </c>
      <c r="N266" s="47">
        <v>0.97438423645320194</v>
      </c>
      <c r="O266" s="46">
        <v>1401</v>
      </c>
      <c r="P266" s="46">
        <v>0</v>
      </c>
      <c r="Q266" s="46">
        <v>0</v>
      </c>
      <c r="R266" s="46">
        <v>304</v>
      </c>
      <c r="S266" s="46">
        <v>14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660</v>
      </c>
      <c r="I267" s="46">
        <v>660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3944</v>
      </c>
      <c r="G268" s="46">
        <v>0</v>
      </c>
      <c r="H268" s="46">
        <v>0</v>
      </c>
      <c r="I268" s="46">
        <v>3944</v>
      </c>
      <c r="J268" s="46">
        <v>98</v>
      </c>
      <c r="K268" s="46">
        <v>0</v>
      </c>
      <c r="L268" s="46">
        <v>0</v>
      </c>
      <c r="M268" s="47">
        <v>0.97515212981744426</v>
      </c>
      <c r="N268" s="47">
        <v>0.97515212981744426</v>
      </c>
      <c r="O268" s="46">
        <v>1007</v>
      </c>
      <c r="P268" s="46">
        <v>0</v>
      </c>
      <c r="Q268" s="46">
        <v>0</v>
      </c>
      <c r="R268" s="46">
        <v>262</v>
      </c>
      <c r="S268" s="46">
        <v>35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34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activeCell="E42" sqref="E42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582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 t="s">
        <v>583</v>
      </c>
      <c r="D9" s="17"/>
      <c r="E9" s="18"/>
      <c r="G9" s="9"/>
    </row>
    <row r="10" spans="2:20" s="8" customFormat="1">
      <c r="B10" s="5" t="s">
        <v>15</v>
      </c>
      <c r="C10" s="17" t="s">
        <v>584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266802</v>
      </c>
      <c r="G17" s="37">
        <v>11693</v>
      </c>
      <c r="H17" s="37">
        <v>128436</v>
      </c>
      <c r="I17" s="37">
        <v>406931</v>
      </c>
      <c r="J17" s="37">
        <v>18997</v>
      </c>
      <c r="K17" s="37">
        <v>41</v>
      </c>
      <c r="L17" s="37">
        <v>217</v>
      </c>
      <c r="M17" s="38">
        <v>0.92879738532694656</v>
      </c>
      <c r="N17" s="39">
        <v>0.95268239578700076</v>
      </c>
      <c r="O17" s="37">
        <v>75201</v>
      </c>
      <c r="P17" s="37">
        <v>292</v>
      </c>
      <c r="Q17" s="37">
        <v>592</v>
      </c>
      <c r="R17" s="37">
        <v>28968</v>
      </c>
      <c r="S17" s="37">
        <v>3976</v>
      </c>
      <c r="T17" s="37">
        <v>0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17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1176</v>
      </c>
      <c r="I20" s="46">
        <v>1176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1155</v>
      </c>
      <c r="G21" s="46">
        <v>0</v>
      </c>
      <c r="H21" s="46">
        <v>0</v>
      </c>
      <c r="I21" s="46">
        <v>1155</v>
      </c>
      <c r="J21" s="46">
        <v>32</v>
      </c>
      <c r="K21" s="46">
        <v>0</v>
      </c>
      <c r="L21" s="46">
        <v>0</v>
      </c>
      <c r="M21" s="47">
        <v>0.97229437229437232</v>
      </c>
      <c r="N21" s="47">
        <v>0.97229437229437232</v>
      </c>
      <c r="O21" s="46">
        <v>293</v>
      </c>
      <c r="P21" s="46">
        <v>0</v>
      </c>
      <c r="Q21" s="46">
        <v>0</v>
      </c>
      <c r="R21" s="46">
        <v>11</v>
      </c>
      <c r="S21" s="46">
        <v>11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1047</v>
      </c>
      <c r="G22" s="46">
        <v>0</v>
      </c>
      <c r="H22" s="46">
        <v>132</v>
      </c>
      <c r="I22" s="46">
        <v>1179</v>
      </c>
      <c r="J22" s="46">
        <v>17</v>
      </c>
      <c r="K22" s="46">
        <v>0</v>
      </c>
      <c r="L22" s="46">
        <v>0</v>
      </c>
      <c r="M22" s="47">
        <v>0.98376313276026739</v>
      </c>
      <c r="N22" s="47">
        <v>0.98558100084817646</v>
      </c>
      <c r="O22" s="46">
        <v>321</v>
      </c>
      <c r="P22" s="46">
        <v>0</v>
      </c>
      <c r="Q22" s="46">
        <v>0</v>
      </c>
      <c r="R22" s="46">
        <v>81</v>
      </c>
      <c r="S22" s="46">
        <v>0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2510</v>
      </c>
      <c r="G23" s="46">
        <v>401</v>
      </c>
      <c r="H23" s="46">
        <v>432</v>
      </c>
      <c r="I23" s="46">
        <v>3343</v>
      </c>
      <c r="J23" s="46">
        <v>205</v>
      </c>
      <c r="K23" s="46">
        <v>0</v>
      </c>
      <c r="L23" s="46">
        <v>1</v>
      </c>
      <c r="M23" s="47">
        <v>0.91832669322709159</v>
      </c>
      <c r="N23" s="47">
        <v>0.93837870176488181</v>
      </c>
      <c r="O23" s="46">
        <v>917</v>
      </c>
      <c r="P23" s="46">
        <v>15</v>
      </c>
      <c r="Q23" s="46">
        <v>0</v>
      </c>
      <c r="R23" s="46">
        <v>91</v>
      </c>
      <c r="S23" s="46">
        <v>63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2246</v>
      </c>
      <c r="G24" s="46">
        <v>0</v>
      </c>
      <c r="H24" s="46">
        <v>438</v>
      </c>
      <c r="I24" s="46">
        <v>2684</v>
      </c>
      <c r="J24" s="46">
        <v>231</v>
      </c>
      <c r="K24" s="46">
        <v>0</v>
      </c>
      <c r="L24" s="46">
        <v>0</v>
      </c>
      <c r="M24" s="47">
        <v>0.89715048975957257</v>
      </c>
      <c r="N24" s="47">
        <v>0.91393442622950816</v>
      </c>
      <c r="O24" s="46">
        <v>698</v>
      </c>
      <c r="P24" s="46">
        <v>0</v>
      </c>
      <c r="Q24" s="46">
        <v>0</v>
      </c>
      <c r="R24" s="46">
        <v>284</v>
      </c>
      <c r="S24" s="46">
        <v>74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139</v>
      </c>
      <c r="H25" s="46">
        <v>440</v>
      </c>
      <c r="I25" s="46">
        <v>579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946</v>
      </c>
      <c r="G26" s="46">
        <v>0</v>
      </c>
      <c r="H26" s="46">
        <v>13</v>
      </c>
      <c r="I26" s="46">
        <v>959</v>
      </c>
      <c r="J26" s="46">
        <v>75</v>
      </c>
      <c r="K26" s="46">
        <v>0</v>
      </c>
      <c r="L26" s="46">
        <v>0</v>
      </c>
      <c r="M26" s="47">
        <v>0.92071881606765327</v>
      </c>
      <c r="N26" s="47">
        <v>0.92179353493222105</v>
      </c>
      <c r="O26" s="46">
        <v>230</v>
      </c>
      <c r="P26" s="46">
        <v>0</v>
      </c>
      <c r="Q26" s="46">
        <v>0</v>
      </c>
      <c r="R26" s="46">
        <v>91</v>
      </c>
      <c r="S26" s="46">
        <v>62</v>
      </c>
      <c r="T26" s="46">
        <v>0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492</v>
      </c>
      <c r="I27" s="46">
        <v>492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242</v>
      </c>
      <c r="I28" s="46">
        <v>242</v>
      </c>
      <c r="J28" s="46">
        <v>0</v>
      </c>
      <c r="K28" s="46">
        <v>0</v>
      </c>
      <c r="L28" s="46">
        <v>0</v>
      </c>
      <c r="M28" s="47" t="s">
        <v>45</v>
      </c>
      <c r="N28" s="47">
        <v>1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640</v>
      </c>
      <c r="I29" s="46">
        <v>640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1122</v>
      </c>
      <c r="I30" s="46">
        <v>1122</v>
      </c>
      <c r="J30" s="46">
        <v>0</v>
      </c>
      <c r="K30" s="46">
        <v>0</v>
      </c>
      <c r="L30" s="46">
        <v>3</v>
      </c>
      <c r="M30" s="47" t="s">
        <v>45</v>
      </c>
      <c r="N30" s="47">
        <v>0.99732620320855614</v>
      </c>
      <c r="O30" s="46">
        <v>0</v>
      </c>
      <c r="P30" s="46">
        <v>0</v>
      </c>
      <c r="Q30" s="46">
        <v>5</v>
      </c>
      <c r="R30" s="46">
        <v>37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2251</v>
      </c>
      <c r="G31" s="46">
        <v>0</v>
      </c>
      <c r="H31" s="46">
        <v>0</v>
      </c>
      <c r="I31" s="46">
        <v>2251</v>
      </c>
      <c r="J31" s="46">
        <v>112</v>
      </c>
      <c r="K31" s="46">
        <v>0</v>
      </c>
      <c r="L31" s="46">
        <v>0</v>
      </c>
      <c r="M31" s="47">
        <v>0.95024433585073298</v>
      </c>
      <c r="N31" s="47">
        <v>0.95024433585073298</v>
      </c>
      <c r="O31" s="46">
        <v>731</v>
      </c>
      <c r="P31" s="46">
        <v>0</v>
      </c>
      <c r="Q31" s="46">
        <v>0</v>
      </c>
      <c r="R31" s="46">
        <v>154</v>
      </c>
      <c r="S31" s="46">
        <v>25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1438</v>
      </c>
      <c r="G32" s="46">
        <v>0</v>
      </c>
      <c r="H32" s="46">
        <v>677</v>
      </c>
      <c r="I32" s="46">
        <v>2115</v>
      </c>
      <c r="J32" s="46">
        <v>256</v>
      </c>
      <c r="K32" s="46">
        <v>0</v>
      </c>
      <c r="L32" s="46">
        <v>0</v>
      </c>
      <c r="M32" s="47">
        <v>0.82197496522948543</v>
      </c>
      <c r="N32" s="47">
        <v>0.87895981087470454</v>
      </c>
      <c r="O32" s="46">
        <v>383</v>
      </c>
      <c r="P32" s="46">
        <v>0</v>
      </c>
      <c r="Q32" s="46">
        <v>0</v>
      </c>
      <c r="R32" s="46">
        <v>234</v>
      </c>
      <c r="S32" s="46">
        <v>93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1228</v>
      </c>
      <c r="G33" s="46">
        <v>0</v>
      </c>
      <c r="H33" s="46">
        <v>0</v>
      </c>
      <c r="I33" s="46">
        <v>1228</v>
      </c>
      <c r="J33" s="46">
        <v>62</v>
      </c>
      <c r="K33" s="46">
        <v>0</v>
      </c>
      <c r="L33" s="46">
        <v>0</v>
      </c>
      <c r="M33" s="47">
        <v>0.94951140065146578</v>
      </c>
      <c r="N33" s="47">
        <v>0.94951140065146578</v>
      </c>
      <c r="O33" s="46">
        <v>498</v>
      </c>
      <c r="P33" s="46">
        <v>0</v>
      </c>
      <c r="Q33" s="46">
        <v>0</v>
      </c>
      <c r="R33" s="46">
        <v>218</v>
      </c>
      <c r="S33" s="46">
        <v>37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815</v>
      </c>
      <c r="G34" s="46">
        <v>0</v>
      </c>
      <c r="H34" s="46">
        <v>0</v>
      </c>
      <c r="I34" s="46">
        <v>815</v>
      </c>
      <c r="J34" s="46">
        <v>37</v>
      </c>
      <c r="K34" s="46">
        <v>0</v>
      </c>
      <c r="L34" s="46">
        <v>0</v>
      </c>
      <c r="M34" s="47">
        <v>0.95460122699386507</v>
      </c>
      <c r="N34" s="47">
        <v>0.95460122699386507</v>
      </c>
      <c r="O34" s="46">
        <v>213</v>
      </c>
      <c r="P34" s="46">
        <v>0</v>
      </c>
      <c r="Q34" s="46">
        <v>0</v>
      </c>
      <c r="R34" s="46">
        <v>151</v>
      </c>
      <c r="S34" s="46">
        <v>9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151</v>
      </c>
      <c r="I35" s="46">
        <v>151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2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1450</v>
      </c>
      <c r="I36" s="46">
        <v>1450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206</v>
      </c>
      <c r="I37" s="46">
        <v>206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961</v>
      </c>
      <c r="G38" s="46">
        <v>0</v>
      </c>
      <c r="H38" s="46">
        <v>0</v>
      </c>
      <c r="I38" s="46">
        <v>961</v>
      </c>
      <c r="J38" s="46">
        <v>14</v>
      </c>
      <c r="K38" s="46">
        <v>0</v>
      </c>
      <c r="L38" s="46">
        <v>0</v>
      </c>
      <c r="M38" s="47">
        <v>0.98543184183142563</v>
      </c>
      <c r="N38" s="47">
        <v>0.98543184183142563</v>
      </c>
      <c r="O38" s="46">
        <v>258</v>
      </c>
      <c r="P38" s="46">
        <v>0</v>
      </c>
      <c r="Q38" s="46">
        <v>0</v>
      </c>
      <c r="R38" s="46">
        <v>20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135</v>
      </c>
      <c r="H39" s="46">
        <v>0</v>
      </c>
      <c r="I39" s="46">
        <v>135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661</v>
      </c>
      <c r="I40" s="46">
        <v>661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37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1104</v>
      </c>
      <c r="I42" s="46">
        <v>1104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503</v>
      </c>
      <c r="I43" s="46">
        <v>503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4336</v>
      </c>
      <c r="G44" s="46">
        <v>0</v>
      </c>
      <c r="H44" s="46">
        <v>0</v>
      </c>
      <c r="I44" s="46">
        <v>4336</v>
      </c>
      <c r="J44" s="46">
        <v>216</v>
      </c>
      <c r="K44" s="46">
        <v>0</v>
      </c>
      <c r="L44" s="46">
        <v>0</v>
      </c>
      <c r="M44" s="47">
        <v>0.95018450184501846</v>
      </c>
      <c r="N44" s="47">
        <v>0.95018450184501846</v>
      </c>
      <c r="O44" s="46">
        <v>1503</v>
      </c>
      <c r="P44" s="46">
        <v>0</v>
      </c>
      <c r="Q44" s="46">
        <v>0</v>
      </c>
      <c r="R44" s="46">
        <v>154</v>
      </c>
      <c r="S44" s="46">
        <v>75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2948</v>
      </c>
      <c r="G45" s="46">
        <v>444</v>
      </c>
      <c r="H45" s="46">
        <v>1209</v>
      </c>
      <c r="I45" s="46">
        <v>4601</v>
      </c>
      <c r="J45" s="46">
        <v>208</v>
      </c>
      <c r="K45" s="46">
        <v>6</v>
      </c>
      <c r="L45" s="46">
        <v>0</v>
      </c>
      <c r="M45" s="47">
        <v>0.92944369063772048</v>
      </c>
      <c r="N45" s="47">
        <v>0.95348837209302328</v>
      </c>
      <c r="O45" s="46">
        <v>765</v>
      </c>
      <c r="P45" s="46">
        <v>5</v>
      </c>
      <c r="Q45" s="46">
        <v>0</v>
      </c>
      <c r="R45" s="46">
        <v>219</v>
      </c>
      <c r="S45" s="46">
        <v>1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527</v>
      </c>
      <c r="I46" s="46">
        <v>527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971</v>
      </c>
      <c r="I47" s="46">
        <v>971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992</v>
      </c>
      <c r="I48" s="46">
        <v>992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834</v>
      </c>
      <c r="I49" s="46">
        <v>834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1816</v>
      </c>
      <c r="G50" s="46">
        <v>0</v>
      </c>
      <c r="H50" s="46">
        <v>0</v>
      </c>
      <c r="I50" s="46">
        <v>1816</v>
      </c>
      <c r="J50" s="46">
        <v>132</v>
      </c>
      <c r="K50" s="46">
        <v>0</v>
      </c>
      <c r="L50" s="46">
        <v>0</v>
      </c>
      <c r="M50" s="47">
        <v>0.92731277533039647</v>
      </c>
      <c r="N50" s="47">
        <v>0.92731277533039647</v>
      </c>
      <c r="O50" s="46">
        <v>550</v>
      </c>
      <c r="P50" s="46">
        <v>0</v>
      </c>
      <c r="Q50" s="46">
        <v>0</v>
      </c>
      <c r="R50" s="46">
        <v>156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2013</v>
      </c>
      <c r="G51" s="46">
        <v>0</v>
      </c>
      <c r="H51" s="46">
        <v>688</v>
      </c>
      <c r="I51" s="46">
        <v>2701</v>
      </c>
      <c r="J51" s="46">
        <v>153</v>
      </c>
      <c r="K51" s="46">
        <v>0</v>
      </c>
      <c r="L51" s="46">
        <v>0</v>
      </c>
      <c r="M51" s="47">
        <v>0.92399403874813713</v>
      </c>
      <c r="N51" s="47">
        <v>0.94335431321732688</v>
      </c>
      <c r="O51" s="46">
        <v>424</v>
      </c>
      <c r="P51" s="46">
        <v>0</v>
      </c>
      <c r="Q51" s="46">
        <v>0</v>
      </c>
      <c r="R51" s="46">
        <v>429</v>
      </c>
      <c r="S51" s="46">
        <v>31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1900</v>
      </c>
      <c r="G52" s="46">
        <v>0</v>
      </c>
      <c r="H52" s="46">
        <v>0</v>
      </c>
      <c r="I52" s="46">
        <v>1900</v>
      </c>
      <c r="J52" s="46">
        <v>72</v>
      </c>
      <c r="K52" s="46">
        <v>0</v>
      </c>
      <c r="L52" s="46">
        <v>0</v>
      </c>
      <c r="M52" s="47">
        <v>0.96210526315789469</v>
      </c>
      <c r="N52" s="47">
        <v>0.96210526315789469</v>
      </c>
      <c r="O52" s="46">
        <v>587</v>
      </c>
      <c r="P52" s="46">
        <v>0</v>
      </c>
      <c r="Q52" s="46">
        <v>0</v>
      </c>
      <c r="R52" s="46">
        <v>273</v>
      </c>
      <c r="S52" s="46">
        <v>8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1791</v>
      </c>
      <c r="G53" s="46">
        <v>0</v>
      </c>
      <c r="H53" s="46">
        <v>176</v>
      </c>
      <c r="I53" s="46">
        <v>1967</v>
      </c>
      <c r="J53" s="46">
        <v>79</v>
      </c>
      <c r="K53" s="46">
        <v>0</v>
      </c>
      <c r="L53" s="46">
        <v>0</v>
      </c>
      <c r="M53" s="47">
        <v>0.95589056393076488</v>
      </c>
      <c r="N53" s="47">
        <v>0.95983731570920183</v>
      </c>
      <c r="O53" s="46">
        <v>401</v>
      </c>
      <c r="P53" s="46">
        <v>0</v>
      </c>
      <c r="Q53" s="46">
        <v>0</v>
      </c>
      <c r="R53" s="46">
        <v>122</v>
      </c>
      <c r="S53" s="46">
        <v>7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1132</v>
      </c>
      <c r="I54" s="46">
        <v>1132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1093</v>
      </c>
      <c r="I55" s="46">
        <v>1093</v>
      </c>
      <c r="J55" s="46">
        <v>0</v>
      </c>
      <c r="K55" s="46">
        <v>0</v>
      </c>
      <c r="L55" s="46">
        <v>2</v>
      </c>
      <c r="M55" s="47" t="s">
        <v>45</v>
      </c>
      <c r="N55" s="47">
        <v>0.99817017383348583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1303</v>
      </c>
      <c r="G56" s="46">
        <v>0</v>
      </c>
      <c r="H56" s="46">
        <v>615</v>
      </c>
      <c r="I56" s="46">
        <v>1918</v>
      </c>
      <c r="J56" s="46">
        <v>170</v>
      </c>
      <c r="K56" s="46">
        <v>0</v>
      </c>
      <c r="L56" s="46">
        <v>0</v>
      </c>
      <c r="M56" s="47">
        <v>0.8695318495778972</v>
      </c>
      <c r="N56" s="47">
        <v>0.9113660062565172</v>
      </c>
      <c r="O56" s="46">
        <v>473</v>
      </c>
      <c r="P56" s="46">
        <v>0</v>
      </c>
      <c r="Q56" s="46">
        <v>10</v>
      </c>
      <c r="R56" s="46">
        <v>274</v>
      </c>
      <c r="S56" s="46">
        <v>50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126</v>
      </c>
      <c r="I57" s="46">
        <v>126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1272</v>
      </c>
      <c r="I58" s="46">
        <v>1272</v>
      </c>
      <c r="J58" s="46">
        <v>0</v>
      </c>
      <c r="K58" s="46">
        <v>0</v>
      </c>
      <c r="L58" s="46">
        <v>3</v>
      </c>
      <c r="M58" s="47" t="s">
        <v>45</v>
      </c>
      <c r="N58" s="47">
        <v>0.99764150943396224</v>
      </c>
      <c r="O58" s="46">
        <v>0</v>
      </c>
      <c r="P58" s="46">
        <v>0</v>
      </c>
      <c r="Q58" s="46">
        <v>0</v>
      </c>
      <c r="R58" s="46">
        <v>30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949</v>
      </c>
      <c r="G59" s="46">
        <v>0</v>
      </c>
      <c r="H59" s="46">
        <v>0</v>
      </c>
      <c r="I59" s="46">
        <v>949</v>
      </c>
      <c r="J59" s="46">
        <v>23</v>
      </c>
      <c r="K59" s="46">
        <v>0</v>
      </c>
      <c r="L59" s="46">
        <v>0</v>
      </c>
      <c r="M59" s="47">
        <v>0.97576396206533189</v>
      </c>
      <c r="N59" s="47">
        <v>0.97576396206533189</v>
      </c>
      <c r="O59" s="46">
        <v>313</v>
      </c>
      <c r="P59" s="46">
        <v>0</v>
      </c>
      <c r="Q59" s="46">
        <v>0</v>
      </c>
      <c r="R59" s="46">
        <v>217</v>
      </c>
      <c r="S59" s="46">
        <v>1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1834</v>
      </c>
      <c r="G60" s="46">
        <v>354</v>
      </c>
      <c r="H60" s="46">
        <v>0</v>
      </c>
      <c r="I60" s="46">
        <v>2188</v>
      </c>
      <c r="J60" s="46">
        <v>233</v>
      </c>
      <c r="K60" s="46">
        <v>0</v>
      </c>
      <c r="L60" s="46">
        <v>0</v>
      </c>
      <c r="M60" s="47">
        <v>0.87295528898582331</v>
      </c>
      <c r="N60" s="47">
        <v>0.89351005484460699</v>
      </c>
      <c r="O60" s="46">
        <v>544</v>
      </c>
      <c r="P60" s="46">
        <v>3</v>
      </c>
      <c r="Q60" s="46">
        <v>0</v>
      </c>
      <c r="R60" s="46">
        <v>149</v>
      </c>
      <c r="S60" s="46">
        <v>103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863</v>
      </c>
      <c r="G61" s="46">
        <v>0</v>
      </c>
      <c r="H61" s="46">
        <v>123</v>
      </c>
      <c r="I61" s="46">
        <v>986</v>
      </c>
      <c r="J61" s="46">
        <v>32</v>
      </c>
      <c r="K61" s="46">
        <v>0</v>
      </c>
      <c r="L61" s="46">
        <v>0</v>
      </c>
      <c r="M61" s="47">
        <v>0.9629200463499421</v>
      </c>
      <c r="N61" s="47">
        <v>0.96754563894523327</v>
      </c>
      <c r="O61" s="46">
        <v>237</v>
      </c>
      <c r="P61" s="46">
        <v>0</v>
      </c>
      <c r="Q61" s="46">
        <v>0</v>
      </c>
      <c r="R61" s="46">
        <v>19</v>
      </c>
      <c r="S61" s="46">
        <v>2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799</v>
      </c>
      <c r="G62" s="46">
        <v>0</v>
      </c>
      <c r="H62" s="46">
        <v>0</v>
      </c>
      <c r="I62" s="46">
        <v>799</v>
      </c>
      <c r="J62" s="46">
        <v>17</v>
      </c>
      <c r="K62" s="46">
        <v>0</v>
      </c>
      <c r="L62" s="46">
        <v>0</v>
      </c>
      <c r="M62" s="47">
        <v>0.97872340425531912</v>
      </c>
      <c r="N62" s="47">
        <v>0.97872340425531912</v>
      </c>
      <c r="O62" s="46">
        <v>272</v>
      </c>
      <c r="P62" s="46">
        <v>0</v>
      </c>
      <c r="Q62" s="46">
        <v>0</v>
      </c>
      <c r="R62" s="46">
        <v>54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879</v>
      </c>
      <c r="I63" s="46">
        <v>879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1237</v>
      </c>
      <c r="G64" s="46">
        <v>0</v>
      </c>
      <c r="H64" s="46">
        <v>271</v>
      </c>
      <c r="I64" s="46">
        <v>1508</v>
      </c>
      <c r="J64" s="46">
        <v>67</v>
      </c>
      <c r="K64" s="46">
        <v>0</v>
      </c>
      <c r="L64" s="46">
        <v>0</v>
      </c>
      <c r="M64" s="47">
        <v>0.94583670169765566</v>
      </c>
      <c r="N64" s="47">
        <v>0.95557029177718833</v>
      </c>
      <c r="O64" s="46">
        <v>360</v>
      </c>
      <c r="P64" s="46">
        <v>0</v>
      </c>
      <c r="Q64" s="46">
        <v>0</v>
      </c>
      <c r="R64" s="46">
        <v>108</v>
      </c>
      <c r="S64" s="46">
        <v>31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832</v>
      </c>
      <c r="G65" s="46">
        <v>0</v>
      </c>
      <c r="H65" s="46">
        <v>98</v>
      </c>
      <c r="I65" s="46">
        <v>930</v>
      </c>
      <c r="J65" s="46">
        <v>39</v>
      </c>
      <c r="K65" s="46">
        <v>0</v>
      </c>
      <c r="L65" s="46">
        <v>0</v>
      </c>
      <c r="M65" s="47">
        <v>0.953125</v>
      </c>
      <c r="N65" s="47">
        <v>0.95806451612903221</v>
      </c>
      <c r="O65" s="46">
        <v>229</v>
      </c>
      <c r="P65" s="46">
        <v>0</v>
      </c>
      <c r="Q65" s="46">
        <v>0</v>
      </c>
      <c r="R65" s="46">
        <v>89</v>
      </c>
      <c r="S65" s="46">
        <v>7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1121</v>
      </c>
      <c r="G66" s="46">
        <v>0</v>
      </c>
      <c r="H66" s="46">
        <v>389</v>
      </c>
      <c r="I66" s="46">
        <v>1510</v>
      </c>
      <c r="J66" s="46">
        <v>81</v>
      </c>
      <c r="K66" s="46">
        <v>0</v>
      </c>
      <c r="L66" s="46">
        <v>0</v>
      </c>
      <c r="M66" s="47">
        <v>0.92774308652988402</v>
      </c>
      <c r="N66" s="47">
        <v>0.94635761589403977</v>
      </c>
      <c r="O66" s="46">
        <v>229</v>
      </c>
      <c r="P66" s="46">
        <v>0</v>
      </c>
      <c r="Q66" s="46">
        <v>0</v>
      </c>
      <c r="R66" s="46">
        <v>214</v>
      </c>
      <c r="S66" s="46">
        <v>8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1559</v>
      </c>
      <c r="G67" s="46">
        <v>0</v>
      </c>
      <c r="H67" s="46">
        <v>293</v>
      </c>
      <c r="I67" s="46">
        <v>1852</v>
      </c>
      <c r="J67" s="46">
        <v>131</v>
      </c>
      <c r="K67" s="46">
        <v>0</v>
      </c>
      <c r="L67" s="46">
        <v>0</v>
      </c>
      <c r="M67" s="47">
        <v>0.9159717767799872</v>
      </c>
      <c r="N67" s="47">
        <v>0.92926565874730027</v>
      </c>
      <c r="O67" s="46">
        <v>412</v>
      </c>
      <c r="P67" s="46">
        <v>0</v>
      </c>
      <c r="Q67" s="46">
        <v>0</v>
      </c>
      <c r="R67" s="46">
        <v>198</v>
      </c>
      <c r="S67" s="46">
        <v>36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983</v>
      </c>
      <c r="I68" s="46">
        <v>983</v>
      </c>
      <c r="J68" s="46">
        <v>0</v>
      </c>
      <c r="K68" s="46">
        <v>0</v>
      </c>
      <c r="L68" s="46">
        <v>5</v>
      </c>
      <c r="M68" s="47" t="s">
        <v>45</v>
      </c>
      <c r="N68" s="47">
        <v>0.99491353001017291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1750</v>
      </c>
      <c r="G69" s="46">
        <v>0</v>
      </c>
      <c r="H69" s="46">
        <v>543</v>
      </c>
      <c r="I69" s="46">
        <v>2293</v>
      </c>
      <c r="J69" s="46">
        <v>102</v>
      </c>
      <c r="K69" s="46">
        <v>0</v>
      </c>
      <c r="L69" s="46">
        <v>1</v>
      </c>
      <c r="M69" s="47">
        <v>0.94171428571428573</v>
      </c>
      <c r="N69" s="47">
        <v>0.95508068033144355</v>
      </c>
      <c r="O69" s="46">
        <v>596</v>
      </c>
      <c r="P69" s="46">
        <v>0</v>
      </c>
      <c r="Q69" s="46">
        <v>0</v>
      </c>
      <c r="R69" s="46">
        <v>291</v>
      </c>
      <c r="S69" s="46">
        <v>42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1702</v>
      </c>
      <c r="G70" s="46">
        <v>527</v>
      </c>
      <c r="H70" s="46">
        <v>208</v>
      </c>
      <c r="I70" s="46">
        <v>2437</v>
      </c>
      <c r="J70" s="46">
        <v>205</v>
      </c>
      <c r="K70" s="46">
        <v>4</v>
      </c>
      <c r="L70" s="46">
        <v>0</v>
      </c>
      <c r="M70" s="47">
        <v>0.87955346650998822</v>
      </c>
      <c r="N70" s="47">
        <v>0.9142388182191219</v>
      </c>
      <c r="O70" s="46">
        <v>557</v>
      </c>
      <c r="P70" s="46">
        <v>6</v>
      </c>
      <c r="Q70" s="46">
        <v>0</v>
      </c>
      <c r="R70" s="46">
        <v>168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794</v>
      </c>
      <c r="I71" s="46">
        <v>794</v>
      </c>
      <c r="J71" s="46">
        <v>0</v>
      </c>
      <c r="K71" s="46">
        <v>0</v>
      </c>
      <c r="L71" s="46">
        <v>1</v>
      </c>
      <c r="M71" s="47" t="s">
        <v>45</v>
      </c>
      <c r="N71" s="47">
        <v>0.99874055415617125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552</v>
      </c>
      <c r="I72" s="46">
        <v>552</v>
      </c>
      <c r="J72" s="46">
        <v>0</v>
      </c>
      <c r="K72" s="46">
        <v>0</v>
      </c>
      <c r="L72" s="46">
        <v>0</v>
      </c>
      <c r="M72" s="47" t="s">
        <v>45</v>
      </c>
      <c r="N72" s="47">
        <v>1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1276</v>
      </c>
      <c r="G73" s="46">
        <v>0</v>
      </c>
      <c r="H73" s="46">
        <v>0</v>
      </c>
      <c r="I73" s="46">
        <v>1276</v>
      </c>
      <c r="J73" s="46">
        <v>42</v>
      </c>
      <c r="K73" s="46">
        <v>0</v>
      </c>
      <c r="L73" s="46">
        <v>0</v>
      </c>
      <c r="M73" s="47">
        <v>0.9670846394984326</v>
      </c>
      <c r="N73" s="47">
        <v>0.9670846394984326</v>
      </c>
      <c r="O73" s="46">
        <v>361</v>
      </c>
      <c r="P73" s="46">
        <v>0</v>
      </c>
      <c r="Q73" s="46">
        <v>0</v>
      </c>
      <c r="R73" s="46">
        <v>148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1417</v>
      </c>
      <c r="G74" s="46">
        <v>0</v>
      </c>
      <c r="H74" s="46">
        <v>0</v>
      </c>
      <c r="I74" s="46">
        <v>1417</v>
      </c>
      <c r="J74" s="46">
        <v>129</v>
      </c>
      <c r="K74" s="46">
        <v>0</v>
      </c>
      <c r="L74" s="46">
        <v>0</v>
      </c>
      <c r="M74" s="47">
        <v>0.90896259703599158</v>
      </c>
      <c r="N74" s="47">
        <v>0.90896259703599158</v>
      </c>
      <c r="O74" s="46">
        <v>374</v>
      </c>
      <c r="P74" s="46">
        <v>0</v>
      </c>
      <c r="Q74" s="46">
        <v>0</v>
      </c>
      <c r="R74" s="46">
        <v>282</v>
      </c>
      <c r="S74" s="46">
        <v>17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2429</v>
      </c>
      <c r="G75" s="46">
        <v>0</v>
      </c>
      <c r="H75" s="46">
        <v>321</v>
      </c>
      <c r="I75" s="46">
        <v>2750</v>
      </c>
      <c r="J75" s="46">
        <v>72</v>
      </c>
      <c r="K75" s="46">
        <v>0</v>
      </c>
      <c r="L75" s="46">
        <v>0</v>
      </c>
      <c r="M75" s="47">
        <v>0.9703581720872787</v>
      </c>
      <c r="N75" s="47">
        <v>0.97381818181818181</v>
      </c>
      <c r="O75" s="46">
        <v>638</v>
      </c>
      <c r="P75" s="46">
        <v>0</v>
      </c>
      <c r="Q75" s="46">
        <v>0</v>
      </c>
      <c r="R75" s="46">
        <v>100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1068</v>
      </c>
      <c r="G76" s="46">
        <v>0</v>
      </c>
      <c r="H76" s="46">
        <v>1988</v>
      </c>
      <c r="I76" s="46">
        <v>3056</v>
      </c>
      <c r="J76" s="46">
        <v>76</v>
      </c>
      <c r="K76" s="46">
        <v>0</v>
      </c>
      <c r="L76" s="46">
        <v>1</v>
      </c>
      <c r="M76" s="47">
        <v>0.92883895131086147</v>
      </c>
      <c r="N76" s="47">
        <v>0.97480366492146597</v>
      </c>
      <c r="O76" s="46">
        <v>239</v>
      </c>
      <c r="P76" s="46">
        <v>0</v>
      </c>
      <c r="Q76" s="46">
        <v>0</v>
      </c>
      <c r="R76" s="46">
        <v>5</v>
      </c>
      <c r="S76" s="46">
        <v>23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2192</v>
      </c>
      <c r="G77" s="46">
        <v>393</v>
      </c>
      <c r="H77" s="46">
        <v>915</v>
      </c>
      <c r="I77" s="46">
        <v>3500</v>
      </c>
      <c r="J77" s="46">
        <v>147</v>
      </c>
      <c r="K77" s="46">
        <v>3</v>
      </c>
      <c r="L77" s="46">
        <v>0</v>
      </c>
      <c r="M77" s="47">
        <v>0.93293795620437958</v>
      </c>
      <c r="N77" s="47">
        <v>0.95714285714285718</v>
      </c>
      <c r="O77" s="46">
        <v>489</v>
      </c>
      <c r="P77" s="46">
        <v>2</v>
      </c>
      <c r="Q77" s="46">
        <v>3</v>
      </c>
      <c r="R77" s="46">
        <v>628</v>
      </c>
      <c r="S77" s="46">
        <v>26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1525</v>
      </c>
      <c r="G78" s="46">
        <v>0</v>
      </c>
      <c r="H78" s="46">
        <v>281</v>
      </c>
      <c r="I78" s="46">
        <v>1806</v>
      </c>
      <c r="J78" s="46">
        <v>110</v>
      </c>
      <c r="K78" s="46">
        <v>0</v>
      </c>
      <c r="L78" s="46">
        <v>7</v>
      </c>
      <c r="M78" s="47">
        <v>0.9278688524590164</v>
      </c>
      <c r="N78" s="47">
        <v>0.93521594684385378</v>
      </c>
      <c r="O78" s="46">
        <v>429</v>
      </c>
      <c r="P78" s="46">
        <v>0</v>
      </c>
      <c r="Q78" s="46">
        <v>30</v>
      </c>
      <c r="R78" s="46">
        <v>239</v>
      </c>
      <c r="S78" s="46">
        <v>36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1242</v>
      </c>
      <c r="G79" s="46">
        <v>0</v>
      </c>
      <c r="H79" s="46">
        <v>0</v>
      </c>
      <c r="I79" s="46">
        <v>1242</v>
      </c>
      <c r="J79" s="46">
        <v>45</v>
      </c>
      <c r="K79" s="46">
        <v>0</v>
      </c>
      <c r="L79" s="46">
        <v>0</v>
      </c>
      <c r="M79" s="47">
        <v>0.96376811594202894</v>
      </c>
      <c r="N79" s="47">
        <v>0.96376811594202894</v>
      </c>
      <c r="O79" s="46">
        <v>401</v>
      </c>
      <c r="P79" s="46">
        <v>0</v>
      </c>
      <c r="Q79" s="46">
        <v>0</v>
      </c>
      <c r="R79" s="46">
        <v>248</v>
      </c>
      <c r="S79" s="46">
        <v>4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2262</v>
      </c>
      <c r="G80" s="46">
        <v>0</v>
      </c>
      <c r="H80" s="46">
        <v>908</v>
      </c>
      <c r="I80" s="46">
        <v>3170</v>
      </c>
      <c r="J80" s="46">
        <v>220</v>
      </c>
      <c r="K80" s="46">
        <v>0</v>
      </c>
      <c r="L80" s="46">
        <v>0</v>
      </c>
      <c r="M80" s="47">
        <v>0.90274093722369586</v>
      </c>
      <c r="N80" s="47">
        <v>0.93059936908517349</v>
      </c>
      <c r="O80" s="46">
        <v>739</v>
      </c>
      <c r="P80" s="46">
        <v>0</v>
      </c>
      <c r="Q80" s="46">
        <v>0</v>
      </c>
      <c r="R80" s="46">
        <v>390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586</v>
      </c>
      <c r="I81" s="46">
        <v>586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803</v>
      </c>
      <c r="I82" s="46">
        <v>803</v>
      </c>
      <c r="J82" s="46">
        <v>0</v>
      </c>
      <c r="K82" s="46">
        <v>0</v>
      </c>
      <c r="L82" s="46">
        <v>6</v>
      </c>
      <c r="M82" s="47" t="s">
        <v>45</v>
      </c>
      <c r="N82" s="47">
        <v>0.99252801992528017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331</v>
      </c>
      <c r="I83" s="46">
        <v>331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764</v>
      </c>
      <c r="I84" s="46">
        <v>764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1158</v>
      </c>
      <c r="I85" s="46">
        <v>1158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3083</v>
      </c>
      <c r="G86" s="46">
        <v>353</v>
      </c>
      <c r="H86" s="46">
        <v>46</v>
      </c>
      <c r="I86" s="46">
        <v>3482</v>
      </c>
      <c r="J86" s="46">
        <v>337</v>
      </c>
      <c r="K86" s="46">
        <v>2</v>
      </c>
      <c r="L86" s="46">
        <v>0</v>
      </c>
      <c r="M86" s="47">
        <v>0.89069088550113529</v>
      </c>
      <c r="N86" s="47">
        <v>0.90264215967834582</v>
      </c>
      <c r="O86" s="46">
        <v>855</v>
      </c>
      <c r="P86" s="46">
        <v>0</v>
      </c>
      <c r="Q86" s="46">
        <v>0</v>
      </c>
      <c r="R86" s="46">
        <v>661</v>
      </c>
      <c r="S86" s="46">
        <v>61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1789</v>
      </c>
      <c r="G87" s="46">
        <v>0</v>
      </c>
      <c r="H87" s="46">
        <v>750</v>
      </c>
      <c r="I87" s="46">
        <v>2539</v>
      </c>
      <c r="J87" s="46">
        <v>286</v>
      </c>
      <c r="K87" s="46">
        <v>0</v>
      </c>
      <c r="L87" s="46">
        <v>7</v>
      </c>
      <c r="M87" s="47">
        <v>0.84013415315818896</v>
      </c>
      <c r="N87" s="47">
        <v>0.88460023631350926</v>
      </c>
      <c r="O87" s="46">
        <v>517</v>
      </c>
      <c r="P87" s="46">
        <v>0</v>
      </c>
      <c r="Q87" s="46">
        <v>2</v>
      </c>
      <c r="R87" s="46">
        <v>106</v>
      </c>
      <c r="S87" s="46">
        <v>115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437</v>
      </c>
      <c r="I88" s="46">
        <v>437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698</v>
      </c>
      <c r="G89" s="46">
        <v>0</v>
      </c>
      <c r="H89" s="46">
        <v>1702</v>
      </c>
      <c r="I89" s="46">
        <v>2400</v>
      </c>
      <c r="J89" s="46">
        <v>59</v>
      </c>
      <c r="K89" s="46">
        <v>0</v>
      </c>
      <c r="L89" s="46">
        <v>0</v>
      </c>
      <c r="M89" s="47">
        <v>0.91547277936962757</v>
      </c>
      <c r="N89" s="47">
        <v>0.97541666666666671</v>
      </c>
      <c r="O89" s="46">
        <v>254</v>
      </c>
      <c r="P89" s="46">
        <v>0</v>
      </c>
      <c r="Q89" s="46">
        <v>0</v>
      </c>
      <c r="R89" s="46">
        <v>128</v>
      </c>
      <c r="S89" s="46">
        <v>8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1456</v>
      </c>
      <c r="I90" s="46">
        <v>1456</v>
      </c>
      <c r="J90" s="46">
        <v>0</v>
      </c>
      <c r="K90" s="46">
        <v>0</v>
      </c>
      <c r="L90" s="46">
        <v>0</v>
      </c>
      <c r="M90" s="47" t="s">
        <v>45</v>
      </c>
      <c r="N90" s="47">
        <v>1</v>
      </c>
      <c r="O90" s="46">
        <v>0</v>
      </c>
      <c r="P90" s="46">
        <v>0</v>
      </c>
      <c r="Q90" s="46">
        <v>1</v>
      </c>
      <c r="R90" s="46">
        <v>14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472</v>
      </c>
      <c r="I91" s="46">
        <v>472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1696</v>
      </c>
      <c r="G92" s="46">
        <v>0</v>
      </c>
      <c r="H92" s="46">
        <v>0</v>
      </c>
      <c r="I92" s="46">
        <v>1696</v>
      </c>
      <c r="J92" s="46">
        <v>34</v>
      </c>
      <c r="K92" s="46">
        <v>0</v>
      </c>
      <c r="L92" s="46">
        <v>0</v>
      </c>
      <c r="M92" s="47">
        <v>0.97995283018867929</v>
      </c>
      <c r="N92" s="47">
        <v>0.97995283018867929</v>
      </c>
      <c r="O92" s="46">
        <v>437</v>
      </c>
      <c r="P92" s="46">
        <v>0</v>
      </c>
      <c r="Q92" s="46">
        <v>0</v>
      </c>
      <c r="R92" s="46">
        <v>452</v>
      </c>
      <c r="S92" s="46">
        <v>4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935</v>
      </c>
      <c r="G93" s="46">
        <v>0</v>
      </c>
      <c r="H93" s="46">
        <v>274</v>
      </c>
      <c r="I93" s="46">
        <v>1209</v>
      </c>
      <c r="J93" s="46">
        <v>57</v>
      </c>
      <c r="K93" s="46">
        <v>0</v>
      </c>
      <c r="L93" s="46">
        <v>1</v>
      </c>
      <c r="M93" s="47">
        <v>0.93903743315508026</v>
      </c>
      <c r="N93" s="47">
        <v>0.9520264681555004</v>
      </c>
      <c r="O93" s="46">
        <v>407</v>
      </c>
      <c r="P93" s="46">
        <v>0</v>
      </c>
      <c r="Q93" s="46">
        <v>6</v>
      </c>
      <c r="R93" s="46">
        <v>383</v>
      </c>
      <c r="S93" s="46">
        <v>32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1848</v>
      </c>
      <c r="G94" s="46">
        <v>0</v>
      </c>
      <c r="H94" s="46">
        <v>0</v>
      </c>
      <c r="I94" s="46">
        <v>1848</v>
      </c>
      <c r="J94" s="46">
        <v>68</v>
      </c>
      <c r="K94" s="46">
        <v>0</v>
      </c>
      <c r="L94" s="46">
        <v>0</v>
      </c>
      <c r="M94" s="47">
        <v>0.96320346320346317</v>
      </c>
      <c r="N94" s="47">
        <v>0.96320346320346317</v>
      </c>
      <c r="O94" s="46">
        <v>552</v>
      </c>
      <c r="P94" s="46">
        <v>0</v>
      </c>
      <c r="Q94" s="46">
        <v>0</v>
      </c>
      <c r="R94" s="46">
        <v>173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1383</v>
      </c>
      <c r="G95" s="46">
        <v>0</v>
      </c>
      <c r="H95" s="46">
        <v>0</v>
      </c>
      <c r="I95" s="46">
        <v>1383</v>
      </c>
      <c r="J95" s="46">
        <v>92</v>
      </c>
      <c r="K95" s="46">
        <v>0</v>
      </c>
      <c r="L95" s="46">
        <v>0</v>
      </c>
      <c r="M95" s="47">
        <v>0.93347794649313087</v>
      </c>
      <c r="N95" s="47">
        <v>0.93347794649313087</v>
      </c>
      <c r="O95" s="46">
        <v>492</v>
      </c>
      <c r="P95" s="46">
        <v>0</v>
      </c>
      <c r="Q95" s="46">
        <v>0</v>
      </c>
      <c r="R95" s="46">
        <v>9</v>
      </c>
      <c r="S95" s="46">
        <v>1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739</v>
      </c>
      <c r="I96" s="46">
        <v>739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2369</v>
      </c>
      <c r="G97" s="46">
        <v>0</v>
      </c>
      <c r="H97" s="46">
        <v>2920</v>
      </c>
      <c r="I97" s="46">
        <v>5289</v>
      </c>
      <c r="J97" s="46">
        <v>463</v>
      </c>
      <c r="K97" s="46">
        <v>0</v>
      </c>
      <c r="L97" s="46">
        <v>0</v>
      </c>
      <c r="M97" s="47">
        <v>0.80455888560574085</v>
      </c>
      <c r="N97" s="47">
        <v>0.91245982227264133</v>
      </c>
      <c r="O97" s="46">
        <v>725</v>
      </c>
      <c r="P97" s="46">
        <v>0</v>
      </c>
      <c r="Q97" s="46">
        <v>0</v>
      </c>
      <c r="R97" s="46">
        <v>388</v>
      </c>
      <c r="S97" s="46">
        <v>115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1296</v>
      </c>
      <c r="G98" s="46">
        <v>0</v>
      </c>
      <c r="H98" s="46">
        <v>340</v>
      </c>
      <c r="I98" s="46">
        <v>1636</v>
      </c>
      <c r="J98" s="46">
        <v>66</v>
      </c>
      <c r="K98" s="46">
        <v>0</v>
      </c>
      <c r="L98" s="46">
        <v>0</v>
      </c>
      <c r="M98" s="47">
        <v>0.94907407407407407</v>
      </c>
      <c r="N98" s="47">
        <v>0.95965770171149145</v>
      </c>
      <c r="O98" s="46">
        <v>315</v>
      </c>
      <c r="P98" s="46">
        <v>0</v>
      </c>
      <c r="Q98" s="46">
        <v>1</v>
      </c>
      <c r="R98" s="46">
        <v>463</v>
      </c>
      <c r="S98" s="46">
        <v>2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2385</v>
      </c>
      <c r="G99" s="46">
        <v>0</v>
      </c>
      <c r="H99" s="46">
        <v>1320</v>
      </c>
      <c r="I99" s="46">
        <v>3705</v>
      </c>
      <c r="J99" s="46">
        <v>76</v>
      </c>
      <c r="K99" s="46">
        <v>0</v>
      </c>
      <c r="L99" s="46">
        <v>0</v>
      </c>
      <c r="M99" s="47">
        <v>0.96813417190775686</v>
      </c>
      <c r="N99" s="47">
        <v>0.97948717948717945</v>
      </c>
      <c r="O99" s="46">
        <v>599</v>
      </c>
      <c r="P99" s="46">
        <v>0</v>
      </c>
      <c r="Q99" s="46">
        <v>4</v>
      </c>
      <c r="R99" s="46">
        <v>603</v>
      </c>
      <c r="S99" s="46">
        <v>9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1929</v>
      </c>
      <c r="G100" s="46">
        <v>0</v>
      </c>
      <c r="H100" s="46">
        <v>0</v>
      </c>
      <c r="I100" s="46">
        <v>1929</v>
      </c>
      <c r="J100" s="46">
        <v>56</v>
      </c>
      <c r="K100" s="46">
        <v>0</v>
      </c>
      <c r="L100" s="46">
        <v>0</v>
      </c>
      <c r="M100" s="47">
        <v>0.97096941420425087</v>
      </c>
      <c r="N100" s="47">
        <v>0.97096941420425087</v>
      </c>
      <c r="O100" s="46">
        <v>632</v>
      </c>
      <c r="P100" s="46">
        <v>0</v>
      </c>
      <c r="Q100" s="46">
        <v>0</v>
      </c>
      <c r="R100" s="46">
        <v>117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616</v>
      </c>
      <c r="I101" s="46">
        <v>616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81</v>
      </c>
      <c r="I102" s="46">
        <v>81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189</v>
      </c>
      <c r="I103" s="46">
        <v>189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656</v>
      </c>
      <c r="G104" s="46">
        <v>0</v>
      </c>
      <c r="H104" s="46">
        <v>0</v>
      </c>
      <c r="I104" s="46">
        <v>656</v>
      </c>
      <c r="J104" s="46">
        <v>9</v>
      </c>
      <c r="K104" s="46">
        <v>0</v>
      </c>
      <c r="L104" s="46">
        <v>0</v>
      </c>
      <c r="M104" s="47">
        <v>0.98628048780487809</v>
      </c>
      <c r="N104" s="47">
        <v>0.98628048780487809</v>
      </c>
      <c r="O104" s="46">
        <v>185</v>
      </c>
      <c r="P104" s="46">
        <v>0</v>
      </c>
      <c r="Q104" s="46">
        <v>0</v>
      </c>
      <c r="R104" s="46">
        <v>81</v>
      </c>
      <c r="S104" s="46">
        <v>2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1397</v>
      </c>
      <c r="G105" s="46">
        <v>0</v>
      </c>
      <c r="H105" s="46">
        <v>0</v>
      </c>
      <c r="I105" s="46">
        <v>1397</v>
      </c>
      <c r="J105" s="46">
        <v>33</v>
      </c>
      <c r="K105" s="46">
        <v>0</v>
      </c>
      <c r="L105" s="46">
        <v>0</v>
      </c>
      <c r="M105" s="47">
        <v>0.97637795275590555</v>
      </c>
      <c r="N105" s="47">
        <v>0.97637795275590555</v>
      </c>
      <c r="O105" s="46">
        <v>342</v>
      </c>
      <c r="P105" s="46">
        <v>0</v>
      </c>
      <c r="Q105" s="46">
        <v>0</v>
      </c>
      <c r="R105" s="46">
        <v>160</v>
      </c>
      <c r="S105" s="46">
        <v>1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1254</v>
      </c>
      <c r="G106" s="46">
        <v>0</v>
      </c>
      <c r="H106" s="46">
        <v>0</v>
      </c>
      <c r="I106" s="46">
        <v>1254</v>
      </c>
      <c r="J106" s="46">
        <v>62</v>
      </c>
      <c r="K106" s="46">
        <v>0</v>
      </c>
      <c r="L106" s="46">
        <v>0</v>
      </c>
      <c r="M106" s="47">
        <v>0.95055821371610849</v>
      </c>
      <c r="N106" s="47">
        <v>0.95055821371610849</v>
      </c>
      <c r="O106" s="46">
        <v>252</v>
      </c>
      <c r="P106" s="46">
        <v>0</v>
      </c>
      <c r="Q106" s="46">
        <v>0</v>
      </c>
      <c r="R106" s="46">
        <v>81</v>
      </c>
      <c r="S106" s="46">
        <v>9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1823</v>
      </c>
      <c r="G107" s="46">
        <v>0</v>
      </c>
      <c r="H107" s="46">
        <v>172</v>
      </c>
      <c r="I107" s="46">
        <v>1995</v>
      </c>
      <c r="J107" s="46">
        <v>27</v>
      </c>
      <c r="K107" s="46">
        <v>0</v>
      </c>
      <c r="L107" s="46">
        <v>0</v>
      </c>
      <c r="M107" s="47">
        <v>0.98518924849149758</v>
      </c>
      <c r="N107" s="47">
        <v>0.98646616541353382</v>
      </c>
      <c r="O107" s="46">
        <v>561</v>
      </c>
      <c r="P107" s="46">
        <v>0</v>
      </c>
      <c r="Q107" s="46">
        <v>0</v>
      </c>
      <c r="R107" s="46">
        <v>463</v>
      </c>
      <c r="S107" s="46">
        <v>0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1408</v>
      </c>
      <c r="I108" s="46">
        <v>1408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1504</v>
      </c>
      <c r="G109" s="46">
        <v>0</v>
      </c>
      <c r="H109" s="46">
        <v>145</v>
      </c>
      <c r="I109" s="46">
        <v>1649</v>
      </c>
      <c r="J109" s="46">
        <v>66</v>
      </c>
      <c r="K109" s="46">
        <v>0</v>
      </c>
      <c r="L109" s="46">
        <v>0</v>
      </c>
      <c r="M109" s="47">
        <v>0.9561170212765957</v>
      </c>
      <c r="N109" s="47">
        <v>0.95997574287446941</v>
      </c>
      <c r="O109" s="46">
        <v>524</v>
      </c>
      <c r="P109" s="46">
        <v>0</v>
      </c>
      <c r="Q109" s="46">
        <v>0</v>
      </c>
      <c r="R109" s="46">
        <v>148</v>
      </c>
      <c r="S109" s="46">
        <v>9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103</v>
      </c>
      <c r="I110" s="46">
        <v>103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978</v>
      </c>
      <c r="G111" s="46">
        <v>0</v>
      </c>
      <c r="H111" s="46">
        <v>0</v>
      </c>
      <c r="I111" s="46">
        <v>978</v>
      </c>
      <c r="J111" s="46">
        <v>72</v>
      </c>
      <c r="K111" s="46">
        <v>0</v>
      </c>
      <c r="L111" s="46">
        <v>0</v>
      </c>
      <c r="M111" s="47">
        <v>0.92638036809815949</v>
      </c>
      <c r="N111" s="47">
        <v>0.92638036809815949</v>
      </c>
      <c r="O111" s="46">
        <v>361</v>
      </c>
      <c r="P111" s="46">
        <v>0</v>
      </c>
      <c r="Q111" s="46">
        <v>0</v>
      </c>
      <c r="R111" s="46">
        <v>221</v>
      </c>
      <c r="S111" s="46">
        <v>25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1128</v>
      </c>
      <c r="G112" s="46">
        <v>0</v>
      </c>
      <c r="H112" s="46">
        <v>0</v>
      </c>
      <c r="I112" s="46">
        <v>1128</v>
      </c>
      <c r="J112" s="46">
        <v>36</v>
      </c>
      <c r="K112" s="46">
        <v>0</v>
      </c>
      <c r="L112" s="46">
        <v>0</v>
      </c>
      <c r="M112" s="47">
        <v>0.96808510638297873</v>
      </c>
      <c r="N112" s="47">
        <v>0.96808510638297873</v>
      </c>
      <c r="O112" s="46">
        <v>352</v>
      </c>
      <c r="P112" s="46">
        <v>0</v>
      </c>
      <c r="Q112" s="46">
        <v>0</v>
      </c>
      <c r="R112" s="46">
        <v>125</v>
      </c>
      <c r="S112" s="46">
        <v>4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498</v>
      </c>
      <c r="I113" s="46">
        <v>498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693</v>
      </c>
      <c r="I114" s="46">
        <v>693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2212</v>
      </c>
      <c r="G115" s="46">
        <v>0</v>
      </c>
      <c r="H115" s="46">
        <v>0</v>
      </c>
      <c r="I115" s="46">
        <v>2212</v>
      </c>
      <c r="J115" s="46">
        <v>56</v>
      </c>
      <c r="K115" s="46">
        <v>0</v>
      </c>
      <c r="L115" s="46">
        <v>0</v>
      </c>
      <c r="M115" s="47">
        <v>0.97468354430379744</v>
      </c>
      <c r="N115" s="47">
        <v>0.97468354430379744</v>
      </c>
      <c r="O115" s="46">
        <v>438</v>
      </c>
      <c r="P115" s="46">
        <v>0</v>
      </c>
      <c r="Q115" s="46">
        <v>0</v>
      </c>
      <c r="R115" s="46">
        <v>130</v>
      </c>
      <c r="S115" s="46">
        <v>11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1513</v>
      </c>
      <c r="G116" s="46">
        <v>0</v>
      </c>
      <c r="H116" s="46">
        <v>0</v>
      </c>
      <c r="I116" s="46">
        <v>1513</v>
      </c>
      <c r="J116" s="46">
        <v>71</v>
      </c>
      <c r="K116" s="46">
        <v>0</v>
      </c>
      <c r="L116" s="46">
        <v>0</v>
      </c>
      <c r="M116" s="47">
        <v>0.95307336417713151</v>
      </c>
      <c r="N116" s="47">
        <v>0.95307336417713151</v>
      </c>
      <c r="O116" s="46">
        <v>432</v>
      </c>
      <c r="P116" s="46">
        <v>0</v>
      </c>
      <c r="Q116" s="46">
        <v>0</v>
      </c>
      <c r="R116" s="46">
        <v>272</v>
      </c>
      <c r="S116" s="46">
        <v>14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1484</v>
      </c>
      <c r="G117" s="46">
        <v>49</v>
      </c>
      <c r="H117" s="46">
        <v>0</v>
      </c>
      <c r="I117" s="46">
        <v>1533</v>
      </c>
      <c r="J117" s="46">
        <v>71</v>
      </c>
      <c r="K117" s="46">
        <v>0</v>
      </c>
      <c r="L117" s="46">
        <v>0</v>
      </c>
      <c r="M117" s="47">
        <v>0.9521563342318059</v>
      </c>
      <c r="N117" s="47">
        <v>0.95368558382257018</v>
      </c>
      <c r="O117" s="46">
        <v>423</v>
      </c>
      <c r="P117" s="46">
        <v>24</v>
      </c>
      <c r="Q117" s="46">
        <v>0</v>
      </c>
      <c r="R117" s="46">
        <v>133</v>
      </c>
      <c r="S117" s="46">
        <v>5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988</v>
      </c>
      <c r="I118" s="46">
        <v>988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1538</v>
      </c>
      <c r="G119" s="46">
        <v>0</v>
      </c>
      <c r="H119" s="46">
        <v>0</v>
      </c>
      <c r="I119" s="46">
        <v>1538</v>
      </c>
      <c r="J119" s="46">
        <v>57</v>
      </c>
      <c r="K119" s="46">
        <v>0</v>
      </c>
      <c r="L119" s="46">
        <v>0</v>
      </c>
      <c r="M119" s="47">
        <v>0.96293888166449937</v>
      </c>
      <c r="N119" s="47">
        <v>0.96293888166449937</v>
      </c>
      <c r="O119" s="46">
        <v>496</v>
      </c>
      <c r="P119" s="46">
        <v>0</v>
      </c>
      <c r="Q119" s="46">
        <v>0</v>
      </c>
      <c r="R119" s="46">
        <v>121</v>
      </c>
      <c r="S119" s="46">
        <v>5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1981</v>
      </c>
      <c r="G120" s="46">
        <v>0</v>
      </c>
      <c r="H120" s="46">
        <v>0</v>
      </c>
      <c r="I120" s="46">
        <v>1981</v>
      </c>
      <c r="J120" s="46">
        <v>59</v>
      </c>
      <c r="K120" s="46">
        <v>0</v>
      </c>
      <c r="L120" s="46">
        <v>0</v>
      </c>
      <c r="M120" s="47">
        <v>0.97021706208985359</v>
      </c>
      <c r="N120" s="47">
        <v>0.97021706208985359</v>
      </c>
      <c r="O120" s="46">
        <v>512</v>
      </c>
      <c r="P120" s="46">
        <v>0</v>
      </c>
      <c r="Q120" s="46">
        <v>0</v>
      </c>
      <c r="R120" s="46">
        <v>70</v>
      </c>
      <c r="S120" s="46">
        <v>2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1968</v>
      </c>
      <c r="G121" s="46">
        <v>0</v>
      </c>
      <c r="H121" s="46">
        <v>0</v>
      </c>
      <c r="I121" s="46">
        <v>1968</v>
      </c>
      <c r="J121" s="46">
        <v>44</v>
      </c>
      <c r="K121" s="46">
        <v>0</v>
      </c>
      <c r="L121" s="46">
        <v>0</v>
      </c>
      <c r="M121" s="47">
        <v>0.97764227642276424</v>
      </c>
      <c r="N121" s="47">
        <v>0.97764227642276424</v>
      </c>
      <c r="O121" s="46">
        <v>473</v>
      </c>
      <c r="P121" s="46">
        <v>0</v>
      </c>
      <c r="Q121" s="46">
        <v>0</v>
      </c>
      <c r="R121" s="46">
        <v>231</v>
      </c>
      <c r="S121" s="46">
        <v>7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2373</v>
      </c>
      <c r="I122" s="46">
        <v>2373</v>
      </c>
      <c r="J122" s="46">
        <v>0</v>
      </c>
      <c r="K122" s="46">
        <v>0</v>
      </c>
      <c r="L122" s="46">
        <v>1</v>
      </c>
      <c r="M122" s="47" t="s">
        <v>45</v>
      </c>
      <c r="N122" s="47">
        <v>0.99957859249894643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2844</v>
      </c>
      <c r="G123" s="46">
        <v>685</v>
      </c>
      <c r="H123" s="46">
        <v>1873</v>
      </c>
      <c r="I123" s="46">
        <v>5402</v>
      </c>
      <c r="J123" s="46">
        <v>176</v>
      </c>
      <c r="K123" s="46">
        <v>2</v>
      </c>
      <c r="L123" s="46">
        <v>5</v>
      </c>
      <c r="M123" s="47">
        <v>0.93811533052039375</v>
      </c>
      <c r="N123" s="47">
        <v>0.96612365790447985</v>
      </c>
      <c r="O123" s="46">
        <v>873</v>
      </c>
      <c r="P123" s="46">
        <v>27</v>
      </c>
      <c r="Q123" s="46">
        <v>32</v>
      </c>
      <c r="R123" s="46">
        <v>121</v>
      </c>
      <c r="S123" s="46">
        <v>72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1053</v>
      </c>
      <c r="I124" s="46">
        <v>1053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4547</v>
      </c>
      <c r="G125" s="46">
        <v>0</v>
      </c>
      <c r="H125" s="46">
        <v>953</v>
      </c>
      <c r="I125" s="46">
        <v>5500</v>
      </c>
      <c r="J125" s="46">
        <v>165</v>
      </c>
      <c r="K125" s="46">
        <v>0</v>
      </c>
      <c r="L125" s="46">
        <v>3</v>
      </c>
      <c r="M125" s="47">
        <v>0.9637123378051462</v>
      </c>
      <c r="N125" s="47">
        <v>0.96945454545454546</v>
      </c>
      <c r="O125" s="46">
        <v>1271</v>
      </c>
      <c r="P125" s="46">
        <v>0</v>
      </c>
      <c r="Q125" s="46">
        <v>17</v>
      </c>
      <c r="R125" s="46">
        <v>453</v>
      </c>
      <c r="S125" s="46">
        <v>59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1519</v>
      </c>
      <c r="I126" s="46">
        <v>1519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1722</v>
      </c>
      <c r="G127" s="46">
        <v>0</v>
      </c>
      <c r="H127" s="46">
        <v>0</v>
      </c>
      <c r="I127" s="46">
        <v>1722</v>
      </c>
      <c r="J127" s="46">
        <v>74</v>
      </c>
      <c r="K127" s="46">
        <v>0</v>
      </c>
      <c r="L127" s="46">
        <v>0</v>
      </c>
      <c r="M127" s="47">
        <v>0.95702671312427412</v>
      </c>
      <c r="N127" s="47">
        <v>0.95702671312427412</v>
      </c>
      <c r="O127" s="46">
        <v>577</v>
      </c>
      <c r="P127" s="46">
        <v>0</v>
      </c>
      <c r="Q127" s="46">
        <v>0</v>
      </c>
      <c r="R127" s="46">
        <v>62</v>
      </c>
      <c r="S127" s="46">
        <v>15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1659</v>
      </c>
      <c r="G128" s="46">
        <v>0</v>
      </c>
      <c r="H128" s="46">
        <v>0</v>
      </c>
      <c r="I128" s="46">
        <v>1659</v>
      </c>
      <c r="J128" s="46">
        <v>138</v>
      </c>
      <c r="K128" s="46">
        <v>0</v>
      </c>
      <c r="L128" s="46">
        <v>0</v>
      </c>
      <c r="M128" s="47">
        <v>0.91681735985533452</v>
      </c>
      <c r="N128" s="47">
        <v>0.91681735985533452</v>
      </c>
      <c r="O128" s="46">
        <v>553</v>
      </c>
      <c r="P128" s="46">
        <v>0</v>
      </c>
      <c r="Q128" s="46">
        <v>0</v>
      </c>
      <c r="R128" s="46">
        <v>274</v>
      </c>
      <c r="S128" s="46">
        <v>26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1459</v>
      </c>
      <c r="G129" s="46">
        <v>0</v>
      </c>
      <c r="H129" s="46">
        <v>0</v>
      </c>
      <c r="I129" s="46">
        <v>1459</v>
      </c>
      <c r="J129" s="46">
        <v>98</v>
      </c>
      <c r="K129" s="46">
        <v>0</v>
      </c>
      <c r="L129" s="46">
        <v>0</v>
      </c>
      <c r="M129" s="47">
        <v>0.93283070596298834</v>
      </c>
      <c r="N129" s="47">
        <v>0.93283070596298834</v>
      </c>
      <c r="O129" s="46">
        <v>376</v>
      </c>
      <c r="P129" s="46">
        <v>0</v>
      </c>
      <c r="Q129" s="46">
        <v>0</v>
      </c>
      <c r="R129" s="46">
        <v>81</v>
      </c>
      <c r="S129" s="46">
        <v>33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73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1758</v>
      </c>
      <c r="G131" s="46">
        <v>0</v>
      </c>
      <c r="H131" s="46">
        <v>0</v>
      </c>
      <c r="I131" s="46">
        <v>1758</v>
      </c>
      <c r="J131" s="46">
        <v>75</v>
      </c>
      <c r="K131" s="46">
        <v>0</v>
      </c>
      <c r="L131" s="46">
        <v>0</v>
      </c>
      <c r="M131" s="47">
        <v>0.9573378839590444</v>
      </c>
      <c r="N131" s="47">
        <v>0.9573378839590444</v>
      </c>
      <c r="O131" s="46">
        <v>684</v>
      </c>
      <c r="P131" s="46">
        <v>0</v>
      </c>
      <c r="Q131" s="46">
        <v>0</v>
      </c>
      <c r="R131" s="46">
        <v>120</v>
      </c>
      <c r="S131" s="46">
        <v>24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1763</v>
      </c>
      <c r="G132" s="46">
        <v>0</v>
      </c>
      <c r="H132" s="46">
        <v>0</v>
      </c>
      <c r="I132" s="46">
        <v>1763</v>
      </c>
      <c r="J132" s="46">
        <v>168</v>
      </c>
      <c r="K132" s="46">
        <v>0</v>
      </c>
      <c r="L132" s="46">
        <v>0</v>
      </c>
      <c r="M132" s="47">
        <v>0.90470788428814519</v>
      </c>
      <c r="N132" s="47">
        <v>0.90470788428814519</v>
      </c>
      <c r="O132" s="46">
        <v>523</v>
      </c>
      <c r="P132" s="46">
        <v>0</v>
      </c>
      <c r="Q132" s="46">
        <v>0</v>
      </c>
      <c r="R132" s="46">
        <v>11</v>
      </c>
      <c r="S132" s="46">
        <v>22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326</v>
      </c>
      <c r="I133" s="46">
        <v>326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1250</v>
      </c>
      <c r="G134" s="46">
        <v>0</v>
      </c>
      <c r="H134" s="46">
        <v>0</v>
      </c>
      <c r="I134" s="46">
        <v>1250</v>
      </c>
      <c r="J134" s="46">
        <v>118</v>
      </c>
      <c r="K134" s="46">
        <v>0</v>
      </c>
      <c r="L134" s="46">
        <v>0</v>
      </c>
      <c r="M134" s="47">
        <v>0.90559999999999996</v>
      </c>
      <c r="N134" s="47">
        <v>0.90559999999999996</v>
      </c>
      <c r="O134" s="46">
        <v>282</v>
      </c>
      <c r="P134" s="46">
        <v>0</v>
      </c>
      <c r="Q134" s="46">
        <v>0</v>
      </c>
      <c r="R134" s="46">
        <v>42</v>
      </c>
      <c r="S134" s="46">
        <v>22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1169</v>
      </c>
      <c r="I135" s="46">
        <v>1169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2460</v>
      </c>
      <c r="G136" s="46">
        <v>0</v>
      </c>
      <c r="H136" s="46">
        <v>0</v>
      </c>
      <c r="I136" s="46">
        <v>2460</v>
      </c>
      <c r="J136" s="46">
        <v>58</v>
      </c>
      <c r="K136" s="46">
        <v>0</v>
      </c>
      <c r="L136" s="46">
        <v>0</v>
      </c>
      <c r="M136" s="47">
        <v>0.97642276422764229</v>
      </c>
      <c r="N136" s="47">
        <v>0.97642276422764229</v>
      </c>
      <c r="O136" s="46">
        <v>713</v>
      </c>
      <c r="P136" s="46">
        <v>0</v>
      </c>
      <c r="Q136" s="46">
        <v>0</v>
      </c>
      <c r="R136" s="46">
        <v>149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147</v>
      </c>
      <c r="I137" s="46">
        <v>147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1319</v>
      </c>
      <c r="G138" s="46">
        <v>0</v>
      </c>
      <c r="H138" s="46">
        <v>0</v>
      </c>
      <c r="I138" s="46">
        <v>1319</v>
      </c>
      <c r="J138" s="46">
        <v>175</v>
      </c>
      <c r="K138" s="46">
        <v>0</v>
      </c>
      <c r="L138" s="46">
        <v>0</v>
      </c>
      <c r="M138" s="47">
        <v>0.86732373009855945</v>
      </c>
      <c r="N138" s="47">
        <v>0.86732373009855945</v>
      </c>
      <c r="O138" s="46">
        <v>432</v>
      </c>
      <c r="P138" s="46">
        <v>0</v>
      </c>
      <c r="Q138" s="46">
        <v>0</v>
      </c>
      <c r="R138" s="46">
        <v>122</v>
      </c>
      <c r="S138" s="46">
        <v>79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1585</v>
      </c>
      <c r="G139" s="46">
        <v>0</v>
      </c>
      <c r="H139" s="46">
        <v>757</v>
      </c>
      <c r="I139" s="46">
        <v>2342</v>
      </c>
      <c r="J139" s="46">
        <v>58</v>
      </c>
      <c r="K139" s="46">
        <v>0</v>
      </c>
      <c r="L139" s="46">
        <v>0</v>
      </c>
      <c r="M139" s="47">
        <v>0.96340694006309147</v>
      </c>
      <c r="N139" s="47">
        <v>0.97523484201537147</v>
      </c>
      <c r="O139" s="46">
        <v>520</v>
      </c>
      <c r="P139" s="46">
        <v>0</v>
      </c>
      <c r="Q139" s="46">
        <v>0</v>
      </c>
      <c r="R139" s="46">
        <v>179</v>
      </c>
      <c r="S139" s="46">
        <v>2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1492</v>
      </c>
      <c r="G140" s="46">
        <v>0</v>
      </c>
      <c r="H140" s="46">
        <v>1133</v>
      </c>
      <c r="I140" s="46">
        <v>2625</v>
      </c>
      <c r="J140" s="46">
        <v>224</v>
      </c>
      <c r="K140" s="46">
        <v>0</v>
      </c>
      <c r="L140" s="46">
        <v>4</v>
      </c>
      <c r="M140" s="47">
        <v>0.84986595174262736</v>
      </c>
      <c r="N140" s="47">
        <v>0.91314285714285715</v>
      </c>
      <c r="O140" s="46">
        <v>310</v>
      </c>
      <c r="P140" s="46">
        <v>0</v>
      </c>
      <c r="Q140" s="46">
        <v>0</v>
      </c>
      <c r="R140" s="46">
        <v>203</v>
      </c>
      <c r="S140" s="46">
        <v>59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1775</v>
      </c>
      <c r="G141" s="46">
        <v>196</v>
      </c>
      <c r="H141" s="46">
        <v>0</v>
      </c>
      <c r="I141" s="46">
        <v>1971</v>
      </c>
      <c r="J141" s="46">
        <v>201</v>
      </c>
      <c r="K141" s="46">
        <v>4</v>
      </c>
      <c r="L141" s="46">
        <v>0</v>
      </c>
      <c r="M141" s="47">
        <v>0.88676056338028175</v>
      </c>
      <c r="N141" s="47">
        <v>0.89599188229325222</v>
      </c>
      <c r="O141" s="46">
        <v>460</v>
      </c>
      <c r="P141" s="46">
        <v>0</v>
      </c>
      <c r="Q141" s="46">
        <v>0</v>
      </c>
      <c r="R141" s="46">
        <v>215</v>
      </c>
      <c r="S141" s="46">
        <v>153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424</v>
      </c>
      <c r="I142" s="46">
        <v>424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1532</v>
      </c>
      <c r="G143" s="46">
        <v>0</v>
      </c>
      <c r="H143" s="46">
        <v>902</v>
      </c>
      <c r="I143" s="46">
        <v>2434</v>
      </c>
      <c r="J143" s="46">
        <v>73</v>
      </c>
      <c r="K143" s="46">
        <v>0</v>
      </c>
      <c r="L143" s="46">
        <v>5</v>
      </c>
      <c r="M143" s="47">
        <v>0.95234986945169708</v>
      </c>
      <c r="N143" s="47">
        <v>0.96795398520953169</v>
      </c>
      <c r="O143" s="46">
        <v>560</v>
      </c>
      <c r="P143" s="46">
        <v>0</v>
      </c>
      <c r="Q143" s="46">
        <v>0</v>
      </c>
      <c r="R143" s="46">
        <v>233</v>
      </c>
      <c r="S143" s="46">
        <v>42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1952</v>
      </c>
      <c r="G144" s="46">
        <v>0</v>
      </c>
      <c r="H144" s="46">
        <v>0</v>
      </c>
      <c r="I144" s="46">
        <v>1952</v>
      </c>
      <c r="J144" s="46">
        <v>110</v>
      </c>
      <c r="K144" s="46">
        <v>0</v>
      </c>
      <c r="L144" s="46">
        <v>0</v>
      </c>
      <c r="M144" s="47">
        <v>0.94364754098360659</v>
      </c>
      <c r="N144" s="47">
        <v>0.94364754098360659</v>
      </c>
      <c r="O144" s="46">
        <v>552</v>
      </c>
      <c r="P144" s="46">
        <v>0</v>
      </c>
      <c r="Q144" s="46">
        <v>0</v>
      </c>
      <c r="R144" s="46">
        <v>31</v>
      </c>
      <c r="S144" s="46">
        <v>18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372</v>
      </c>
      <c r="I145" s="46">
        <v>372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2581</v>
      </c>
      <c r="G146" s="46">
        <v>0</v>
      </c>
      <c r="H146" s="46">
        <v>1112</v>
      </c>
      <c r="I146" s="46">
        <v>3693</v>
      </c>
      <c r="J146" s="46">
        <v>92</v>
      </c>
      <c r="K146" s="46">
        <v>0</v>
      </c>
      <c r="L146" s="46">
        <v>14</v>
      </c>
      <c r="M146" s="47">
        <v>0.9643549012010848</v>
      </c>
      <c r="N146" s="47">
        <v>0.97129704847007847</v>
      </c>
      <c r="O146" s="46">
        <v>799</v>
      </c>
      <c r="P146" s="46">
        <v>0</v>
      </c>
      <c r="Q146" s="46">
        <v>396</v>
      </c>
      <c r="R146" s="46">
        <v>251</v>
      </c>
      <c r="S146" s="46">
        <v>4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2138</v>
      </c>
      <c r="I147" s="46">
        <v>2138</v>
      </c>
      <c r="J147" s="46">
        <v>0</v>
      </c>
      <c r="K147" s="46">
        <v>0</v>
      </c>
      <c r="L147" s="46">
        <v>4</v>
      </c>
      <c r="M147" s="47" t="s">
        <v>45</v>
      </c>
      <c r="N147" s="47">
        <v>0.99812909260991578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2322</v>
      </c>
      <c r="G148" s="46">
        <v>0</v>
      </c>
      <c r="H148" s="46">
        <v>0</v>
      </c>
      <c r="I148" s="46">
        <v>2322</v>
      </c>
      <c r="J148" s="46">
        <v>95</v>
      </c>
      <c r="K148" s="46">
        <v>0</v>
      </c>
      <c r="L148" s="46">
        <v>0</v>
      </c>
      <c r="M148" s="47">
        <v>0.95908699397071495</v>
      </c>
      <c r="N148" s="47">
        <v>0.95908699397071495</v>
      </c>
      <c r="O148" s="46">
        <v>646</v>
      </c>
      <c r="P148" s="46">
        <v>0</v>
      </c>
      <c r="Q148" s="46">
        <v>0</v>
      </c>
      <c r="R148" s="46">
        <v>88</v>
      </c>
      <c r="S148" s="46">
        <v>32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1876</v>
      </c>
      <c r="G149" s="46">
        <v>0</v>
      </c>
      <c r="H149" s="46">
        <v>0</v>
      </c>
      <c r="I149" s="46">
        <v>1876</v>
      </c>
      <c r="J149" s="46">
        <v>368</v>
      </c>
      <c r="K149" s="46">
        <v>0</v>
      </c>
      <c r="L149" s="46">
        <v>0</v>
      </c>
      <c r="M149" s="47">
        <v>0.80383795309168438</v>
      </c>
      <c r="N149" s="47">
        <v>0.80383795309168438</v>
      </c>
      <c r="O149" s="46">
        <v>212</v>
      </c>
      <c r="P149" s="46">
        <v>0</v>
      </c>
      <c r="Q149" s="46">
        <v>0</v>
      </c>
      <c r="R149" s="46">
        <v>188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1517</v>
      </c>
      <c r="G150" s="46">
        <v>0</v>
      </c>
      <c r="H150" s="46">
        <v>280</v>
      </c>
      <c r="I150" s="46">
        <v>1797</v>
      </c>
      <c r="J150" s="46">
        <v>94</v>
      </c>
      <c r="K150" s="46">
        <v>0</v>
      </c>
      <c r="L150" s="46">
        <v>0</v>
      </c>
      <c r="M150" s="47">
        <v>0.93803559657218194</v>
      </c>
      <c r="N150" s="47">
        <v>0.9476905954368392</v>
      </c>
      <c r="O150" s="46">
        <v>401</v>
      </c>
      <c r="P150" s="46">
        <v>0</v>
      </c>
      <c r="Q150" s="46">
        <v>0</v>
      </c>
      <c r="R150" s="46">
        <v>251</v>
      </c>
      <c r="S150" s="46">
        <v>50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1984</v>
      </c>
      <c r="G151" s="46">
        <v>0</v>
      </c>
      <c r="H151" s="46">
        <v>1437</v>
      </c>
      <c r="I151" s="46">
        <v>3421</v>
      </c>
      <c r="J151" s="46">
        <v>96</v>
      </c>
      <c r="K151" s="46">
        <v>0</v>
      </c>
      <c r="L151" s="46">
        <v>9</v>
      </c>
      <c r="M151" s="47">
        <v>0.95161290322580649</v>
      </c>
      <c r="N151" s="47">
        <v>0.96930722011107862</v>
      </c>
      <c r="O151" s="46">
        <v>727</v>
      </c>
      <c r="P151" s="46">
        <v>0</v>
      </c>
      <c r="Q151" s="46">
        <v>12</v>
      </c>
      <c r="R151" s="46">
        <v>376</v>
      </c>
      <c r="S151" s="46">
        <v>15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2204</v>
      </c>
      <c r="G152" s="46">
        <v>0</v>
      </c>
      <c r="H152" s="46">
        <v>0</v>
      </c>
      <c r="I152" s="46">
        <v>2204</v>
      </c>
      <c r="J152" s="46">
        <v>97</v>
      </c>
      <c r="K152" s="46">
        <v>0</v>
      </c>
      <c r="L152" s="46">
        <v>0</v>
      </c>
      <c r="M152" s="47">
        <v>0.95598911070780401</v>
      </c>
      <c r="N152" s="47">
        <v>0.95598911070780401</v>
      </c>
      <c r="O152" s="46">
        <v>442</v>
      </c>
      <c r="P152" s="46">
        <v>0</v>
      </c>
      <c r="Q152" s="46">
        <v>0</v>
      </c>
      <c r="R152" s="46">
        <v>448</v>
      </c>
      <c r="S152" s="46">
        <v>19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117</v>
      </c>
      <c r="I153" s="46">
        <v>117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2748</v>
      </c>
      <c r="I154" s="46">
        <v>2748</v>
      </c>
      <c r="J154" s="46">
        <v>0</v>
      </c>
      <c r="K154" s="46">
        <v>0</v>
      </c>
      <c r="L154" s="46">
        <v>17</v>
      </c>
      <c r="M154" s="47" t="s">
        <v>45</v>
      </c>
      <c r="N154" s="47">
        <v>0.99381368267831149</v>
      </c>
      <c r="O154" s="46">
        <v>0</v>
      </c>
      <c r="P154" s="46">
        <v>0</v>
      </c>
      <c r="Q154" s="46">
        <v>18</v>
      </c>
      <c r="R154" s="46">
        <v>8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798</v>
      </c>
      <c r="I155" s="46">
        <v>798</v>
      </c>
      <c r="J155" s="46">
        <v>0</v>
      </c>
      <c r="K155" s="46">
        <v>0</v>
      </c>
      <c r="L155" s="46">
        <v>2</v>
      </c>
      <c r="M155" s="47" t="s">
        <v>45</v>
      </c>
      <c r="N155" s="47">
        <v>0.99749373433583965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200</v>
      </c>
      <c r="I156" s="46">
        <v>200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74</v>
      </c>
      <c r="I157" s="46">
        <v>74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2944</v>
      </c>
      <c r="G158" s="46">
        <v>0</v>
      </c>
      <c r="H158" s="46">
        <v>0</v>
      </c>
      <c r="I158" s="46">
        <v>2944</v>
      </c>
      <c r="J158" s="46">
        <v>173</v>
      </c>
      <c r="K158" s="46">
        <v>0</v>
      </c>
      <c r="L158" s="46">
        <v>0</v>
      </c>
      <c r="M158" s="47">
        <v>0.94123641304347827</v>
      </c>
      <c r="N158" s="47">
        <v>0.94123641304347827</v>
      </c>
      <c r="O158" s="46">
        <v>763</v>
      </c>
      <c r="P158" s="46">
        <v>0</v>
      </c>
      <c r="Q158" s="46">
        <v>0</v>
      </c>
      <c r="R158" s="46">
        <v>359</v>
      </c>
      <c r="S158" s="46">
        <v>20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2382</v>
      </c>
      <c r="G159" s="46">
        <v>376</v>
      </c>
      <c r="H159" s="46">
        <v>1122</v>
      </c>
      <c r="I159" s="46">
        <v>3880</v>
      </c>
      <c r="J159" s="46">
        <v>313</v>
      </c>
      <c r="K159" s="46">
        <v>1</v>
      </c>
      <c r="L159" s="46">
        <v>0</v>
      </c>
      <c r="M159" s="47">
        <v>0.86859781696053739</v>
      </c>
      <c r="N159" s="47">
        <v>0.91907216494845356</v>
      </c>
      <c r="O159" s="46">
        <v>792</v>
      </c>
      <c r="P159" s="46">
        <v>8</v>
      </c>
      <c r="Q159" s="46">
        <v>0</v>
      </c>
      <c r="R159" s="46">
        <v>827</v>
      </c>
      <c r="S159" s="46">
        <v>2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3869</v>
      </c>
      <c r="G160" s="46">
        <v>134</v>
      </c>
      <c r="H160" s="46">
        <v>644</v>
      </c>
      <c r="I160" s="46">
        <v>4647</v>
      </c>
      <c r="J160" s="46">
        <v>724</v>
      </c>
      <c r="K160" s="46">
        <v>2</v>
      </c>
      <c r="L160" s="46">
        <v>7</v>
      </c>
      <c r="M160" s="47">
        <v>0.81287154303437581</v>
      </c>
      <c r="N160" s="47">
        <v>0.84226382612438133</v>
      </c>
      <c r="O160" s="46">
        <v>976</v>
      </c>
      <c r="P160" s="46">
        <v>0</v>
      </c>
      <c r="Q160" s="46">
        <v>0</v>
      </c>
      <c r="R160" s="46">
        <v>25</v>
      </c>
      <c r="S160" s="46">
        <v>52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2111</v>
      </c>
      <c r="G161" s="46">
        <v>0</v>
      </c>
      <c r="H161" s="46">
        <v>573</v>
      </c>
      <c r="I161" s="46">
        <v>2684</v>
      </c>
      <c r="J161" s="46">
        <v>383</v>
      </c>
      <c r="K161" s="46">
        <v>0</v>
      </c>
      <c r="L161" s="46">
        <v>1</v>
      </c>
      <c r="M161" s="47">
        <v>0.81856939838938891</v>
      </c>
      <c r="N161" s="47">
        <v>0.856929955290611</v>
      </c>
      <c r="O161" s="46">
        <v>426</v>
      </c>
      <c r="P161" s="46">
        <v>0</v>
      </c>
      <c r="Q161" s="46">
        <v>0</v>
      </c>
      <c r="R161" s="46">
        <v>23</v>
      </c>
      <c r="S161" s="46">
        <v>126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5715</v>
      </c>
      <c r="G162" s="46">
        <v>166</v>
      </c>
      <c r="H162" s="46">
        <v>2496</v>
      </c>
      <c r="I162" s="46">
        <v>8377</v>
      </c>
      <c r="J162" s="46">
        <v>427</v>
      </c>
      <c r="K162" s="46">
        <v>1</v>
      </c>
      <c r="L162" s="46">
        <v>22</v>
      </c>
      <c r="M162" s="47">
        <v>0.92528433945756783</v>
      </c>
      <c r="N162" s="47">
        <v>0.94628148501850307</v>
      </c>
      <c r="O162" s="46">
        <v>1730</v>
      </c>
      <c r="P162" s="46">
        <v>0</v>
      </c>
      <c r="Q162" s="46">
        <v>0</v>
      </c>
      <c r="R162" s="46">
        <v>374</v>
      </c>
      <c r="S162" s="46">
        <v>116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411</v>
      </c>
      <c r="I163" s="46">
        <v>411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547</v>
      </c>
      <c r="I164" s="46">
        <v>547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4183</v>
      </c>
      <c r="I165" s="46">
        <v>4183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2222</v>
      </c>
      <c r="G166" s="46">
        <v>0</v>
      </c>
      <c r="H166" s="46">
        <v>0</v>
      </c>
      <c r="I166" s="46">
        <v>2222</v>
      </c>
      <c r="J166" s="46">
        <v>26</v>
      </c>
      <c r="K166" s="46">
        <v>0</v>
      </c>
      <c r="L166" s="46">
        <v>0</v>
      </c>
      <c r="M166" s="47">
        <v>0.98829882988298834</v>
      </c>
      <c r="N166" s="47">
        <v>0.98829882988298834</v>
      </c>
      <c r="O166" s="46">
        <v>340</v>
      </c>
      <c r="P166" s="46">
        <v>0</v>
      </c>
      <c r="Q166" s="46">
        <v>0</v>
      </c>
      <c r="R166" s="46">
        <v>47</v>
      </c>
      <c r="S166" s="46">
        <v>2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1334</v>
      </c>
      <c r="G167" s="46">
        <v>100</v>
      </c>
      <c r="H167" s="46">
        <v>1214</v>
      </c>
      <c r="I167" s="46">
        <v>2648</v>
      </c>
      <c r="J167" s="46">
        <v>65</v>
      </c>
      <c r="K167" s="46">
        <v>0</v>
      </c>
      <c r="L167" s="46">
        <v>1</v>
      </c>
      <c r="M167" s="47">
        <v>0.95127436281859068</v>
      </c>
      <c r="N167" s="47">
        <v>0.9750755287009063</v>
      </c>
      <c r="O167" s="46">
        <v>649</v>
      </c>
      <c r="P167" s="46">
        <v>0</v>
      </c>
      <c r="Q167" s="46">
        <v>0</v>
      </c>
      <c r="R167" s="46">
        <v>52</v>
      </c>
      <c r="S167" s="46">
        <v>1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628</v>
      </c>
      <c r="I168" s="46">
        <v>628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773</v>
      </c>
      <c r="G169" s="46">
        <v>0</v>
      </c>
      <c r="H169" s="46">
        <v>1137</v>
      </c>
      <c r="I169" s="46">
        <v>1910</v>
      </c>
      <c r="J169" s="46">
        <v>32</v>
      </c>
      <c r="K169" s="46">
        <v>0</v>
      </c>
      <c r="L169" s="46">
        <v>9</v>
      </c>
      <c r="M169" s="47">
        <v>0.95860284605433377</v>
      </c>
      <c r="N169" s="47">
        <v>0.97853403141361261</v>
      </c>
      <c r="O169" s="46">
        <v>383</v>
      </c>
      <c r="P169" s="46">
        <v>0</v>
      </c>
      <c r="Q169" s="46">
        <v>0</v>
      </c>
      <c r="R169" s="46">
        <v>13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791</v>
      </c>
      <c r="I170" s="46">
        <v>791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2615</v>
      </c>
      <c r="G171" s="46">
        <v>105</v>
      </c>
      <c r="H171" s="46">
        <v>0</v>
      </c>
      <c r="I171" s="46">
        <v>2720</v>
      </c>
      <c r="J171" s="46">
        <v>101</v>
      </c>
      <c r="K171" s="46">
        <v>0</v>
      </c>
      <c r="L171" s="46">
        <v>0</v>
      </c>
      <c r="M171" s="47">
        <v>0.96137667304015295</v>
      </c>
      <c r="N171" s="47">
        <v>0.96286764705882355</v>
      </c>
      <c r="O171" s="46">
        <v>679</v>
      </c>
      <c r="P171" s="46">
        <v>0</v>
      </c>
      <c r="Q171" s="46">
        <v>0</v>
      </c>
      <c r="R171" s="46">
        <v>75</v>
      </c>
      <c r="S171" s="46">
        <v>25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2515</v>
      </c>
      <c r="G172" s="46">
        <v>263</v>
      </c>
      <c r="H172" s="46">
        <v>499</v>
      </c>
      <c r="I172" s="46">
        <v>3277</v>
      </c>
      <c r="J172" s="46">
        <v>127</v>
      </c>
      <c r="K172" s="46">
        <v>0</v>
      </c>
      <c r="L172" s="46">
        <v>0</v>
      </c>
      <c r="M172" s="47">
        <v>0.94950298210735584</v>
      </c>
      <c r="N172" s="47">
        <v>0.96124504119621601</v>
      </c>
      <c r="O172" s="46">
        <v>569</v>
      </c>
      <c r="P172" s="46">
        <v>7</v>
      </c>
      <c r="Q172" s="46">
        <v>0</v>
      </c>
      <c r="R172" s="46">
        <v>70</v>
      </c>
      <c r="S172" s="46">
        <v>17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1047</v>
      </c>
      <c r="I173" s="46">
        <v>1047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2279</v>
      </c>
      <c r="G174" s="46">
        <v>0</v>
      </c>
      <c r="H174" s="46">
        <v>0</v>
      </c>
      <c r="I174" s="46">
        <v>2279</v>
      </c>
      <c r="J174" s="46">
        <v>136</v>
      </c>
      <c r="K174" s="46">
        <v>0</v>
      </c>
      <c r="L174" s="46">
        <v>0</v>
      </c>
      <c r="M174" s="47">
        <v>0.9403247038174638</v>
      </c>
      <c r="N174" s="47">
        <v>0.9403247038174638</v>
      </c>
      <c r="O174" s="46">
        <v>320</v>
      </c>
      <c r="P174" s="46">
        <v>0</v>
      </c>
      <c r="Q174" s="46">
        <v>0</v>
      </c>
      <c r="R174" s="46">
        <v>48</v>
      </c>
      <c r="S174" s="46">
        <v>16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817</v>
      </c>
      <c r="I175" s="46">
        <v>817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626</v>
      </c>
      <c r="I176" s="46">
        <v>626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2425</v>
      </c>
      <c r="G177" s="46">
        <v>758</v>
      </c>
      <c r="H177" s="46">
        <v>2259</v>
      </c>
      <c r="I177" s="46">
        <v>5442</v>
      </c>
      <c r="J177" s="46">
        <v>189</v>
      </c>
      <c r="K177" s="46">
        <v>5</v>
      </c>
      <c r="L177" s="46">
        <v>9</v>
      </c>
      <c r="M177" s="47">
        <v>0.92206185567010313</v>
      </c>
      <c r="N177" s="47">
        <v>0.96269753766997423</v>
      </c>
      <c r="O177" s="46">
        <v>988</v>
      </c>
      <c r="P177" s="46">
        <v>0</v>
      </c>
      <c r="Q177" s="46">
        <v>0</v>
      </c>
      <c r="R177" s="46">
        <v>73</v>
      </c>
      <c r="S177" s="46">
        <v>45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3828</v>
      </c>
      <c r="G178" s="46">
        <v>567</v>
      </c>
      <c r="H178" s="46">
        <v>1066</v>
      </c>
      <c r="I178" s="46">
        <v>5461</v>
      </c>
      <c r="J178" s="46">
        <v>529</v>
      </c>
      <c r="K178" s="46">
        <v>0</v>
      </c>
      <c r="L178" s="46">
        <v>21</v>
      </c>
      <c r="M178" s="47">
        <v>0.86180773249738762</v>
      </c>
      <c r="N178" s="47">
        <v>0.8992858450833181</v>
      </c>
      <c r="O178" s="46">
        <v>861</v>
      </c>
      <c r="P178" s="46">
        <v>0</v>
      </c>
      <c r="Q178" s="46">
        <v>0</v>
      </c>
      <c r="R178" s="46">
        <v>36</v>
      </c>
      <c r="S178" s="46">
        <v>150</v>
      </c>
      <c r="T178" s="46">
        <v>0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1931</v>
      </c>
      <c r="G179" s="46">
        <v>133</v>
      </c>
      <c r="H179" s="46">
        <v>0</v>
      </c>
      <c r="I179" s="46">
        <v>2064</v>
      </c>
      <c r="J179" s="46">
        <v>83</v>
      </c>
      <c r="K179" s="46">
        <v>1</v>
      </c>
      <c r="L179" s="46">
        <v>0</v>
      </c>
      <c r="M179" s="47">
        <v>0.95701708959088561</v>
      </c>
      <c r="N179" s="47">
        <v>0.95930232558139539</v>
      </c>
      <c r="O179" s="46">
        <v>342</v>
      </c>
      <c r="P179" s="46">
        <v>0</v>
      </c>
      <c r="Q179" s="46">
        <v>0</v>
      </c>
      <c r="R179" s="46">
        <v>57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3779</v>
      </c>
      <c r="G180" s="46">
        <v>0</v>
      </c>
      <c r="H180" s="46">
        <v>1245</v>
      </c>
      <c r="I180" s="46">
        <v>5024</v>
      </c>
      <c r="J180" s="46">
        <v>521</v>
      </c>
      <c r="K180" s="46">
        <v>0</v>
      </c>
      <c r="L180" s="46">
        <v>15</v>
      </c>
      <c r="M180" s="47">
        <v>0.86213283937549612</v>
      </c>
      <c r="N180" s="47">
        <v>0.89331210191082799</v>
      </c>
      <c r="O180" s="46">
        <v>881</v>
      </c>
      <c r="P180" s="46">
        <v>0</v>
      </c>
      <c r="Q180" s="46">
        <v>0</v>
      </c>
      <c r="R180" s="46">
        <v>48</v>
      </c>
      <c r="S180" s="46">
        <v>140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1649</v>
      </c>
      <c r="H181" s="46">
        <v>0</v>
      </c>
      <c r="I181" s="46">
        <v>1649</v>
      </c>
      <c r="J181" s="46">
        <v>0</v>
      </c>
      <c r="K181" s="46">
        <v>1</v>
      </c>
      <c r="L181" s="46">
        <v>0</v>
      </c>
      <c r="M181" s="47" t="s">
        <v>45</v>
      </c>
      <c r="N181" s="47">
        <v>0.99939357186173439</v>
      </c>
      <c r="O181" s="46">
        <v>0</v>
      </c>
      <c r="P181" s="46">
        <v>5</v>
      </c>
      <c r="Q181" s="46">
        <v>0</v>
      </c>
      <c r="R181" s="46">
        <v>31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1071</v>
      </c>
      <c r="I182" s="46">
        <v>1071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3472</v>
      </c>
      <c r="G183" s="46">
        <v>0</v>
      </c>
      <c r="H183" s="46">
        <v>0</v>
      </c>
      <c r="I183" s="46">
        <v>3472</v>
      </c>
      <c r="J183" s="46">
        <v>60</v>
      </c>
      <c r="K183" s="46">
        <v>0</v>
      </c>
      <c r="L183" s="46">
        <v>0</v>
      </c>
      <c r="M183" s="47">
        <v>0.98271889400921664</v>
      </c>
      <c r="N183" s="47">
        <v>0.98271889400921664</v>
      </c>
      <c r="O183" s="46">
        <v>602</v>
      </c>
      <c r="P183" s="46">
        <v>0</v>
      </c>
      <c r="Q183" s="46">
        <v>0</v>
      </c>
      <c r="R183" s="46">
        <v>37</v>
      </c>
      <c r="S183" s="46">
        <v>19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1977</v>
      </c>
      <c r="G184" s="46">
        <v>0</v>
      </c>
      <c r="H184" s="46">
        <v>2154</v>
      </c>
      <c r="I184" s="46">
        <v>4131</v>
      </c>
      <c r="J184" s="46">
        <v>160</v>
      </c>
      <c r="K184" s="46">
        <v>0</v>
      </c>
      <c r="L184" s="46">
        <v>6</v>
      </c>
      <c r="M184" s="47">
        <v>0.91906929691451689</v>
      </c>
      <c r="N184" s="47">
        <v>0.95981602517550235</v>
      </c>
      <c r="O184" s="46">
        <v>770</v>
      </c>
      <c r="P184" s="46">
        <v>0</v>
      </c>
      <c r="Q184" s="46">
        <v>0</v>
      </c>
      <c r="R184" s="46">
        <v>142</v>
      </c>
      <c r="S184" s="46">
        <v>13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157</v>
      </c>
      <c r="I185" s="46">
        <v>157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241</v>
      </c>
      <c r="I186" s="46">
        <v>241</v>
      </c>
      <c r="J186" s="46">
        <v>0</v>
      </c>
      <c r="K186" s="46">
        <v>0</v>
      </c>
      <c r="L186" s="46">
        <v>0</v>
      </c>
      <c r="M186" s="47" t="s">
        <v>45</v>
      </c>
      <c r="N186" s="47">
        <v>1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810</v>
      </c>
      <c r="I187" s="46">
        <v>810</v>
      </c>
      <c r="J187" s="46">
        <v>0</v>
      </c>
      <c r="K187" s="46">
        <v>0</v>
      </c>
      <c r="L187" s="46">
        <v>0</v>
      </c>
      <c r="M187" s="47" t="s">
        <v>45</v>
      </c>
      <c r="N187" s="47">
        <v>1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133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1807</v>
      </c>
      <c r="G189" s="46">
        <v>0</v>
      </c>
      <c r="H189" s="46">
        <v>0</v>
      </c>
      <c r="I189" s="46">
        <v>1807</v>
      </c>
      <c r="J189" s="46">
        <v>74</v>
      </c>
      <c r="K189" s="46">
        <v>0</v>
      </c>
      <c r="L189" s="46">
        <v>0</v>
      </c>
      <c r="M189" s="47">
        <v>0.95904814609850586</v>
      </c>
      <c r="N189" s="47">
        <v>0.95904814609850586</v>
      </c>
      <c r="O189" s="46">
        <v>326</v>
      </c>
      <c r="P189" s="46">
        <v>0</v>
      </c>
      <c r="Q189" s="46">
        <v>0</v>
      </c>
      <c r="R189" s="46">
        <v>67</v>
      </c>
      <c r="S189" s="46">
        <v>56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7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401</v>
      </c>
      <c r="I191" s="46">
        <v>401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2482</v>
      </c>
      <c r="G192" s="46">
        <v>0</v>
      </c>
      <c r="H192" s="46">
        <v>287</v>
      </c>
      <c r="I192" s="46">
        <v>2769</v>
      </c>
      <c r="J192" s="46">
        <v>198</v>
      </c>
      <c r="K192" s="46">
        <v>0</v>
      </c>
      <c r="L192" s="46">
        <v>0</v>
      </c>
      <c r="M192" s="47">
        <v>0.92022562449637391</v>
      </c>
      <c r="N192" s="47">
        <v>0.92849404117009748</v>
      </c>
      <c r="O192" s="46">
        <v>861</v>
      </c>
      <c r="P192" s="46">
        <v>0</v>
      </c>
      <c r="Q192" s="46">
        <v>0</v>
      </c>
      <c r="R192" s="46">
        <v>182</v>
      </c>
      <c r="S192" s="46">
        <v>61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505</v>
      </c>
      <c r="I193" s="46">
        <v>505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1062</v>
      </c>
      <c r="G194" s="46">
        <v>0</v>
      </c>
      <c r="H194" s="46">
        <v>1629</v>
      </c>
      <c r="I194" s="46">
        <v>2691</v>
      </c>
      <c r="J194" s="46">
        <v>67</v>
      </c>
      <c r="K194" s="46">
        <v>0</v>
      </c>
      <c r="L194" s="46">
        <v>0</v>
      </c>
      <c r="M194" s="47">
        <v>0.93691148775894539</v>
      </c>
      <c r="N194" s="47">
        <v>0.97510219249349683</v>
      </c>
      <c r="O194" s="46">
        <v>465</v>
      </c>
      <c r="P194" s="46">
        <v>0</v>
      </c>
      <c r="Q194" s="46">
        <v>0</v>
      </c>
      <c r="R194" s="46">
        <v>34</v>
      </c>
      <c r="S194" s="46">
        <v>4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302</v>
      </c>
      <c r="I195" s="46">
        <v>302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182</v>
      </c>
      <c r="I196" s="46">
        <v>182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1821</v>
      </c>
      <c r="G197" s="46">
        <v>0</v>
      </c>
      <c r="H197" s="46">
        <v>0</v>
      </c>
      <c r="I197" s="46">
        <v>1821</v>
      </c>
      <c r="J197" s="46">
        <v>67</v>
      </c>
      <c r="K197" s="46">
        <v>0</v>
      </c>
      <c r="L197" s="46">
        <v>0</v>
      </c>
      <c r="M197" s="47">
        <v>0.96320702910488742</v>
      </c>
      <c r="N197" s="47">
        <v>0.96320702910488742</v>
      </c>
      <c r="O197" s="46">
        <v>396</v>
      </c>
      <c r="P197" s="46">
        <v>0</v>
      </c>
      <c r="Q197" s="46">
        <v>0</v>
      </c>
      <c r="R197" s="46">
        <v>25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95</v>
      </c>
      <c r="I198" s="46">
        <v>95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2376</v>
      </c>
      <c r="G199" s="46">
        <v>0</v>
      </c>
      <c r="H199" s="46">
        <v>0</v>
      </c>
      <c r="I199" s="46">
        <v>2376</v>
      </c>
      <c r="J199" s="46">
        <v>116</v>
      </c>
      <c r="K199" s="46">
        <v>0</v>
      </c>
      <c r="L199" s="46">
        <v>0</v>
      </c>
      <c r="M199" s="47">
        <v>0.95117845117845112</v>
      </c>
      <c r="N199" s="47">
        <v>0.95117845117845112</v>
      </c>
      <c r="O199" s="46">
        <v>290</v>
      </c>
      <c r="P199" s="46">
        <v>0</v>
      </c>
      <c r="Q199" s="46">
        <v>0</v>
      </c>
      <c r="R199" s="46">
        <v>74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1257</v>
      </c>
      <c r="I200" s="46">
        <v>1257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594</v>
      </c>
      <c r="I201" s="46">
        <v>594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1082</v>
      </c>
      <c r="G202" s="46">
        <v>0</v>
      </c>
      <c r="H202" s="46">
        <v>1531</v>
      </c>
      <c r="I202" s="46">
        <v>2613</v>
      </c>
      <c r="J202" s="46">
        <v>97</v>
      </c>
      <c r="K202" s="46">
        <v>0</v>
      </c>
      <c r="L202" s="46">
        <v>4</v>
      </c>
      <c r="M202" s="47">
        <v>0.91035120147874304</v>
      </c>
      <c r="N202" s="47">
        <v>0.96134711060084199</v>
      </c>
      <c r="O202" s="46">
        <v>445</v>
      </c>
      <c r="P202" s="46">
        <v>0</v>
      </c>
      <c r="Q202" s="46">
        <v>0</v>
      </c>
      <c r="R202" s="46">
        <v>8</v>
      </c>
      <c r="S202" s="46">
        <v>10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1534</v>
      </c>
      <c r="G203" s="46">
        <v>0</v>
      </c>
      <c r="H203" s="46">
        <v>538</v>
      </c>
      <c r="I203" s="46">
        <v>2072</v>
      </c>
      <c r="J203" s="46">
        <v>186</v>
      </c>
      <c r="K203" s="46">
        <v>0</v>
      </c>
      <c r="L203" s="46">
        <v>0</v>
      </c>
      <c r="M203" s="47">
        <v>0.87874837027379404</v>
      </c>
      <c r="N203" s="47">
        <v>0.91023166023166024</v>
      </c>
      <c r="O203" s="46">
        <v>430</v>
      </c>
      <c r="P203" s="46">
        <v>0</v>
      </c>
      <c r="Q203" s="46">
        <v>0</v>
      </c>
      <c r="R203" s="46">
        <v>201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1149</v>
      </c>
      <c r="G204" s="46">
        <v>0</v>
      </c>
      <c r="H204" s="46">
        <v>0</v>
      </c>
      <c r="I204" s="46">
        <v>1149</v>
      </c>
      <c r="J204" s="46">
        <v>19</v>
      </c>
      <c r="K204" s="46">
        <v>0</v>
      </c>
      <c r="L204" s="46">
        <v>0</v>
      </c>
      <c r="M204" s="47">
        <v>0.98346388163620535</v>
      </c>
      <c r="N204" s="47">
        <v>0.98346388163620535</v>
      </c>
      <c r="O204" s="46">
        <v>380</v>
      </c>
      <c r="P204" s="46">
        <v>0</v>
      </c>
      <c r="Q204" s="46">
        <v>0</v>
      </c>
      <c r="R204" s="46">
        <v>69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3411</v>
      </c>
      <c r="I205" s="46">
        <v>3411</v>
      </c>
      <c r="J205" s="46">
        <v>0</v>
      </c>
      <c r="K205" s="46">
        <v>0</v>
      </c>
      <c r="L205" s="46">
        <v>1</v>
      </c>
      <c r="M205" s="47" t="s">
        <v>45</v>
      </c>
      <c r="N205" s="47">
        <v>0.99970683084139544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39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192</v>
      </c>
      <c r="H207" s="46">
        <v>0</v>
      </c>
      <c r="I207" s="46">
        <v>192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22</v>
      </c>
      <c r="Q207" s="46">
        <v>0</v>
      </c>
      <c r="R207" s="46">
        <v>4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1694</v>
      </c>
      <c r="G208" s="46">
        <v>272</v>
      </c>
      <c r="H208" s="46">
        <v>0</v>
      </c>
      <c r="I208" s="46">
        <v>1966</v>
      </c>
      <c r="J208" s="46">
        <v>138</v>
      </c>
      <c r="K208" s="46">
        <v>5</v>
      </c>
      <c r="L208" s="46">
        <v>0</v>
      </c>
      <c r="M208" s="47">
        <v>0.91853600944510039</v>
      </c>
      <c r="N208" s="47">
        <v>0.92726347914547302</v>
      </c>
      <c r="O208" s="46">
        <v>570</v>
      </c>
      <c r="P208" s="46">
        <v>0</v>
      </c>
      <c r="Q208" s="46">
        <v>0</v>
      </c>
      <c r="R208" s="46">
        <v>228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857</v>
      </c>
      <c r="G209" s="46">
        <v>433</v>
      </c>
      <c r="H209" s="46">
        <v>839</v>
      </c>
      <c r="I209" s="46">
        <v>2129</v>
      </c>
      <c r="J209" s="46">
        <v>117</v>
      </c>
      <c r="K209" s="46">
        <v>0</v>
      </c>
      <c r="L209" s="46">
        <v>0</v>
      </c>
      <c r="M209" s="47">
        <v>0.86347724620770128</v>
      </c>
      <c r="N209" s="47">
        <v>0.94504462188821048</v>
      </c>
      <c r="O209" s="46">
        <v>260</v>
      </c>
      <c r="P209" s="46">
        <v>71</v>
      </c>
      <c r="Q209" s="46">
        <v>0</v>
      </c>
      <c r="R209" s="46">
        <v>216</v>
      </c>
      <c r="S209" s="46">
        <v>29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1844</v>
      </c>
      <c r="G210" s="46">
        <v>0</v>
      </c>
      <c r="H210" s="46">
        <v>369</v>
      </c>
      <c r="I210" s="46">
        <v>2213</v>
      </c>
      <c r="J210" s="46">
        <v>117</v>
      </c>
      <c r="K210" s="46">
        <v>0</v>
      </c>
      <c r="L210" s="46">
        <v>0</v>
      </c>
      <c r="M210" s="47">
        <v>0.93655097613882865</v>
      </c>
      <c r="N210" s="47">
        <v>0.94713059195661997</v>
      </c>
      <c r="O210" s="46">
        <v>654</v>
      </c>
      <c r="P210" s="46">
        <v>0</v>
      </c>
      <c r="Q210" s="46">
        <v>0</v>
      </c>
      <c r="R210" s="46">
        <v>198</v>
      </c>
      <c r="S210" s="46">
        <v>11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48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626</v>
      </c>
      <c r="I212" s="46">
        <v>626</v>
      </c>
      <c r="J212" s="46">
        <v>0</v>
      </c>
      <c r="K212" s="46">
        <v>0</v>
      </c>
      <c r="L212" s="46">
        <v>1</v>
      </c>
      <c r="M212" s="47" t="s">
        <v>45</v>
      </c>
      <c r="N212" s="47">
        <v>0.99840255591054317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827</v>
      </c>
      <c r="G213" s="46">
        <v>0</v>
      </c>
      <c r="H213" s="46">
        <v>376</v>
      </c>
      <c r="I213" s="46">
        <v>1203</v>
      </c>
      <c r="J213" s="46">
        <v>31</v>
      </c>
      <c r="K213" s="46">
        <v>0</v>
      </c>
      <c r="L213" s="46">
        <v>0</v>
      </c>
      <c r="M213" s="47">
        <v>0.96251511487303509</v>
      </c>
      <c r="N213" s="47">
        <v>0.97423108894430588</v>
      </c>
      <c r="O213" s="46">
        <v>197</v>
      </c>
      <c r="P213" s="46">
        <v>0</v>
      </c>
      <c r="Q213" s="46">
        <v>0</v>
      </c>
      <c r="R213" s="46">
        <v>120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2451</v>
      </c>
      <c r="G214" s="46">
        <v>0</v>
      </c>
      <c r="H214" s="46">
        <v>177</v>
      </c>
      <c r="I214" s="46">
        <v>2628</v>
      </c>
      <c r="J214" s="46">
        <v>209</v>
      </c>
      <c r="K214" s="46">
        <v>0</v>
      </c>
      <c r="L214" s="46">
        <v>0</v>
      </c>
      <c r="M214" s="47">
        <v>0.9147286821705426</v>
      </c>
      <c r="N214" s="47">
        <v>0.92047184170471841</v>
      </c>
      <c r="O214" s="46">
        <v>834</v>
      </c>
      <c r="P214" s="46">
        <v>0</v>
      </c>
      <c r="Q214" s="46">
        <v>0</v>
      </c>
      <c r="R214" s="46">
        <v>282</v>
      </c>
      <c r="S214" s="46">
        <v>43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207</v>
      </c>
      <c r="I215" s="46">
        <v>207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2214</v>
      </c>
      <c r="G216" s="46">
        <v>0</v>
      </c>
      <c r="H216" s="46">
        <v>318</v>
      </c>
      <c r="I216" s="46">
        <v>2532</v>
      </c>
      <c r="J216" s="46">
        <v>32</v>
      </c>
      <c r="K216" s="46">
        <v>0</v>
      </c>
      <c r="L216" s="46">
        <v>0</v>
      </c>
      <c r="M216" s="47">
        <v>0.98554652213188798</v>
      </c>
      <c r="N216" s="47">
        <v>0.9873617693522907</v>
      </c>
      <c r="O216" s="46">
        <v>570</v>
      </c>
      <c r="P216" s="46">
        <v>0</v>
      </c>
      <c r="Q216" s="46">
        <v>0</v>
      </c>
      <c r="R216" s="46">
        <v>131</v>
      </c>
      <c r="S216" s="46">
        <v>1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2183</v>
      </c>
      <c r="G217" s="46">
        <v>0</v>
      </c>
      <c r="H217" s="46">
        <v>832</v>
      </c>
      <c r="I217" s="46">
        <v>3015</v>
      </c>
      <c r="J217" s="46">
        <v>96</v>
      </c>
      <c r="K217" s="46">
        <v>0</v>
      </c>
      <c r="L217" s="46">
        <v>1</v>
      </c>
      <c r="M217" s="47">
        <v>0.95602382043060008</v>
      </c>
      <c r="N217" s="47">
        <v>0.96782752902155889</v>
      </c>
      <c r="O217" s="46">
        <v>597</v>
      </c>
      <c r="P217" s="46">
        <v>0</v>
      </c>
      <c r="Q217" s="46">
        <v>0</v>
      </c>
      <c r="R217" s="46">
        <v>364</v>
      </c>
      <c r="S217" s="46">
        <v>10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1095</v>
      </c>
      <c r="G218" s="46">
        <v>0</v>
      </c>
      <c r="H218" s="46">
        <v>870</v>
      </c>
      <c r="I218" s="46">
        <v>1965</v>
      </c>
      <c r="J218" s="46">
        <v>51</v>
      </c>
      <c r="K218" s="46">
        <v>0</v>
      </c>
      <c r="L218" s="46">
        <v>0</v>
      </c>
      <c r="M218" s="47">
        <v>0.95342465753424654</v>
      </c>
      <c r="N218" s="47">
        <v>0.9740458015267176</v>
      </c>
      <c r="O218" s="46">
        <v>328</v>
      </c>
      <c r="P218" s="46">
        <v>0</v>
      </c>
      <c r="Q218" s="46">
        <v>0</v>
      </c>
      <c r="R218" s="46">
        <v>176</v>
      </c>
      <c r="S218" s="46">
        <v>1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171</v>
      </c>
      <c r="I219" s="46">
        <v>171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891</v>
      </c>
      <c r="G220" s="46">
        <v>0</v>
      </c>
      <c r="H220" s="46">
        <v>0</v>
      </c>
      <c r="I220" s="46">
        <v>891</v>
      </c>
      <c r="J220" s="46">
        <v>159</v>
      </c>
      <c r="K220" s="46">
        <v>0</v>
      </c>
      <c r="L220" s="46">
        <v>0</v>
      </c>
      <c r="M220" s="47">
        <v>0.82154882154882158</v>
      </c>
      <c r="N220" s="47">
        <v>0.82154882154882158</v>
      </c>
      <c r="O220" s="46">
        <v>280</v>
      </c>
      <c r="P220" s="46">
        <v>0</v>
      </c>
      <c r="Q220" s="46">
        <v>0</v>
      </c>
      <c r="R220" s="46">
        <v>90</v>
      </c>
      <c r="S220" s="46">
        <v>22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1704</v>
      </c>
      <c r="G221" s="46">
        <v>183</v>
      </c>
      <c r="H221" s="46">
        <v>178</v>
      </c>
      <c r="I221" s="46">
        <v>2065</v>
      </c>
      <c r="J221" s="46">
        <v>168</v>
      </c>
      <c r="K221" s="46">
        <v>0</v>
      </c>
      <c r="L221" s="46">
        <v>0</v>
      </c>
      <c r="M221" s="47">
        <v>0.90140845070422537</v>
      </c>
      <c r="N221" s="47">
        <v>0.91864406779661012</v>
      </c>
      <c r="O221" s="46">
        <v>443</v>
      </c>
      <c r="P221" s="46">
        <v>1</v>
      </c>
      <c r="Q221" s="46">
        <v>0</v>
      </c>
      <c r="R221" s="46">
        <v>351</v>
      </c>
      <c r="S221" s="46">
        <v>51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88</v>
      </c>
      <c r="H222" s="46">
        <v>334</v>
      </c>
      <c r="I222" s="46">
        <v>422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4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390</v>
      </c>
      <c r="I223" s="46">
        <v>390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326</v>
      </c>
      <c r="I224" s="46">
        <v>326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8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2351</v>
      </c>
      <c r="G226" s="46">
        <v>105</v>
      </c>
      <c r="H226" s="46">
        <v>938</v>
      </c>
      <c r="I226" s="46">
        <v>3394</v>
      </c>
      <c r="J226" s="46">
        <v>380</v>
      </c>
      <c r="K226" s="46">
        <v>0</v>
      </c>
      <c r="L226" s="46">
        <v>0</v>
      </c>
      <c r="M226" s="47">
        <v>0.83836665248830289</v>
      </c>
      <c r="N226" s="47">
        <v>0.88803771361225692</v>
      </c>
      <c r="O226" s="46">
        <v>872</v>
      </c>
      <c r="P226" s="46">
        <v>0</v>
      </c>
      <c r="Q226" s="46">
        <v>0</v>
      </c>
      <c r="R226" s="46">
        <v>463</v>
      </c>
      <c r="S226" s="46">
        <v>14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1483</v>
      </c>
      <c r="G227" s="46">
        <v>0</v>
      </c>
      <c r="H227" s="46">
        <v>0</v>
      </c>
      <c r="I227" s="46">
        <v>1483</v>
      </c>
      <c r="J227" s="46">
        <v>55</v>
      </c>
      <c r="K227" s="46">
        <v>0</v>
      </c>
      <c r="L227" s="46">
        <v>0</v>
      </c>
      <c r="M227" s="47">
        <v>0.96291301416048547</v>
      </c>
      <c r="N227" s="47">
        <v>0.96291301416048547</v>
      </c>
      <c r="O227" s="46">
        <v>389</v>
      </c>
      <c r="P227" s="46">
        <v>0</v>
      </c>
      <c r="Q227" s="46">
        <v>0</v>
      </c>
      <c r="R227" s="46">
        <v>166</v>
      </c>
      <c r="S227" s="46">
        <v>1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1026</v>
      </c>
      <c r="I228" s="46">
        <v>1026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2510</v>
      </c>
      <c r="G229" s="46">
        <v>0</v>
      </c>
      <c r="H229" s="46">
        <v>653</v>
      </c>
      <c r="I229" s="46">
        <v>3163</v>
      </c>
      <c r="J229" s="46">
        <v>73</v>
      </c>
      <c r="K229" s="46">
        <v>0</v>
      </c>
      <c r="L229" s="46">
        <v>0</v>
      </c>
      <c r="M229" s="47">
        <v>0.97091633466135463</v>
      </c>
      <c r="N229" s="47">
        <v>0.97692064495731901</v>
      </c>
      <c r="O229" s="46">
        <v>555</v>
      </c>
      <c r="P229" s="46">
        <v>0</v>
      </c>
      <c r="Q229" s="46">
        <v>51</v>
      </c>
      <c r="R229" s="46">
        <v>387</v>
      </c>
      <c r="S229" s="46">
        <v>27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980</v>
      </c>
      <c r="G230" s="46">
        <v>0</v>
      </c>
      <c r="H230" s="46">
        <v>0</v>
      </c>
      <c r="I230" s="46">
        <v>980</v>
      </c>
      <c r="J230" s="46">
        <v>7</v>
      </c>
      <c r="K230" s="46">
        <v>0</v>
      </c>
      <c r="L230" s="46">
        <v>0</v>
      </c>
      <c r="M230" s="47">
        <v>0.99285714285714288</v>
      </c>
      <c r="N230" s="47">
        <v>0.99285714285714288</v>
      </c>
      <c r="O230" s="46">
        <v>156</v>
      </c>
      <c r="P230" s="46">
        <v>0</v>
      </c>
      <c r="Q230" s="46">
        <v>0</v>
      </c>
      <c r="R230" s="46">
        <v>64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1207</v>
      </c>
      <c r="I231" s="46">
        <v>1207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2156</v>
      </c>
      <c r="G232" s="46">
        <v>275</v>
      </c>
      <c r="H232" s="46">
        <v>315</v>
      </c>
      <c r="I232" s="46">
        <v>2746</v>
      </c>
      <c r="J232" s="46">
        <v>181</v>
      </c>
      <c r="K232" s="46">
        <v>0</v>
      </c>
      <c r="L232" s="46">
        <v>0</v>
      </c>
      <c r="M232" s="47">
        <v>0.91604823747680886</v>
      </c>
      <c r="N232" s="47">
        <v>0.93408594319009464</v>
      </c>
      <c r="O232" s="46">
        <v>591</v>
      </c>
      <c r="P232" s="46">
        <v>0</v>
      </c>
      <c r="Q232" s="46">
        <v>0</v>
      </c>
      <c r="R232" s="46">
        <v>540</v>
      </c>
      <c r="S232" s="46">
        <v>77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1461</v>
      </c>
      <c r="G233" s="46">
        <v>0</v>
      </c>
      <c r="H233" s="46">
        <v>0</v>
      </c>
      <c r="I233" s="46">
        <v>1461</v>
      </c>
      <c r="J233" s="46">
        <v>117</v>
      </c>
      <c r="K233" s="46">
        <v>0</v>
      </c>
      <c r="L233" s="46">
        <v>0</v>
      </c>
      <c r="M233" s="47">
        <v>0.91991786447638602</v>
      </c>
      <c r="N233" s="47">
        <v>0.91991786447638602</v>
      </c>
      <c r="O233" s="46">
        <v>244</v>
      </c>
      <c r="P233" s="46">
        <v>0</v>
      </c>
      <c r="Q233" s="46">
        <v>0</v>
      </c>
      <c r="R233" s="46">
        <v>181</v>
      </c>
      <c r="S233" s="46">
        <v>37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1700</v>
      </c>
      <c r="G234" s="46">
        <v>0</v>
      </c>
      <c r="H234" s="46">
        <v>318</v>
      </c>
      <c r="I234" s="46">
        <v>2018</v>
      </c>
      <c r="J234" s="46">
        <v>135</v>
      </c>
      <c r="K234" s="46">
        <v>0</v>
      </c>
      <c r="L234" s="46">
        <v>0</v>
      </c>
      <c r="M234" s="47">
        <v>0.92058823529411771</v>
      </c>
      <c r="N234" s="47">
        <v>0.93310208126858274</v>
      </c>
      <c r="O234" s="46">
        <v>458</v>
      </c>
      <c r="P234" s="46">
        <v>0</v>
      </c>
      <c r="Q234" s="46">
        <v>0</v>
      </c>
      <c r="R234" s="46">
        <v>54</v>
      </c>
      <c r="S234" s="46">
        <v>32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850</v>
      </c>
      <c r="I235" s="46">
        <v>850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2480</v>
      </c>
      <c r="G236" s="46">
        <v>272</v>
      </c>
      <c r="H236" s="46">
        <v>0</v>
      </c>
      <c r="I236" s="46">
        <v>2752</v>
      </c>
      <c r="J236" s="46">
        <v>280</v>
      </c>
      <c r="K236" s="46">
        <v>0</v>
      </c>
      <c r="L236" s="46">
        <v>0</v>
      </c>
      <c r="M236" s="47">
        <v>0.88709677419354838</v>
      </c>
      <c r="N236" s="47">
        <v>0.89825581395348841</v>
      </c>
      <c r="O236" s="46">
        <v>678</v>
      </c>
      <c r="P236" s="46">
        <v>0</v>
      </c>
      <c r="Q236" s="46">
        <v>0</v>
      </c>
      <c r="R236" s="46">
        <v>107</v>
      </c>
      <c r="S236" s="46">
        <v>91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1814</v>
      </c>
      <c r="G237" s="46">
        <v>294</v>
      </c>
      <c r="H237" s="46">
        <v>358</v>
      </c>
      <c r="I237" s="46">
        <v>2466</v>
      </c>
      <c r="J237" s="46">
        <v>95</v>
      </c>
      <c r="K237" s="46">
        <v>0</v>
      </c>
      <c r="L237" s="46">
        <v>0</v>
      </c>
      <c r="M237" s="47">
        <v>0.94762954796030874</v>
      </c>
      <c r="N237" s="47">
        <v>0.9614760746147607</v>
      </c>
      <c r="O237" s="46">
        <v>518</v>
      </c>
      <c r="P237" s="46">
        <v>0</v>
      </c>
      <c r="Q237" s="46">
        <v>0</v>
      </c>
      <c r="R237" s="46">
        <v>247</v>
      </c>
      <c r="S237" s="46">
        <v>16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1925</v>
      </c>
      <c r="G238" s="46">
        <v>0</v>
      </c>
      <c r="H238" s="46">
        <v>0</v>
      </c>
      <c r="I238" s="46">
        <v>1925</v>
      </c>
      <c r="J238" s="46">
        <v>96</v>
      </c>
      <c r="K238" s="46">
        <v>0</v>
      </c>
      <c r="L238" s="46">
        <v>0</v>
      </c>
      <c r="M238" s="47">
        <v>0.95012987012987016</v>
      </c>
      <c r="N238" s="47">
        <v>0.95012987012987016</v>
      </c>
      <c r="O238" s="46">
        <v>556</v>
      </c>
      <c r="P238" s="46">
        <v>0</v>
      </c>
      <c r="Q238" s="46">
        <v>0</v>
      </c>
      <c r="R238" s="46">
        <v>114</v>
      </c>
      <c r="S238" s="46">
        <v>23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213</v>
      </c>
      <c r="I239" s="46">
        <v>213</v>
      </c>
      <c r="J239" s="46">
        <v>0</v>
      </c>
      <c r="K239" s="46">
        <v>0</v>
      </c>
      <c r="L239" s="46">
        <v>0</v>
      </c>
      <c r="M239" s="47" t="s">
        <v>45</v>
      </c>
      <c r="N239" s="47">
        <v>1</v>
      </c>
      <c r="O239" s="46">
        <v>0</v>
      </c>
      <c r="P239" s="46">
        <v>0</v>
      </c>
      <c r="Q239" s="46">
        <v>2</v>
      </c>
      <c r="R239" s="46">
        <v>96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1199</v>
      </c>
      <c r="G240" s="46">
        <v>125</v>
      </c>
      <c r="H240" s="46">
        <v>0</v>
      </c>
      <c r="I240" s="46">
        <v>1324</v>
      </c>
      <c r="J240" s="46">
        <v>135</v>
      </c>
      <c r="K240" s="46">
        <v>3</v>
      </c>
      <c r="L240" s="46">
        <v>0</v>
      </c>
      <c r="M240" s="47">
        <v>0.88740617180984149</v>
      </c>
      <c r="N240" s="47">
        <v>0.89577039274924475</v>
      </c>
      <c r="O240" s="46">
        <v>366</v>
      </c>
      <c r="P240" s="46">
        <v>78</v>
      </c>
      <c r="Q240" s="46">
        <v>0</v>
      </c>
      <c r="R240" s="46">
        <v>38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1589</v>
      </c>
      <c r="G241" s="46">
        <v>0</v>
      </c>
      <c r="H241" s="46">
        <v>0</v>
      </c>
      <c r="I241" s="46">
        <v>1589</v>
      </c>
      <c r="J241" s="46">
        <v>79</v>
      </c>
      <c r="K241" s="46">
        <v>0</v>
      </c>
      <c r="L241" s="46">
        <v>0</v>
      </c>
      <c r="M241" s="47">
        <v>0.95028319697923225</v>
      </c>
      <c r="N241" s="47">
        <v>0.95028319697923225</v>
      </c>
      <c r="O241" s="46">
        <v>577</v>
      </c>
      <c r="P241" s="46">
        <v>0</v>
      </c>
      <c r="Q241" s="46">
        <v>0</v>
      </c>
      <c r="R241" s="46">
        <v>137</v>
      </c>
      <c r="S241" s="46">
        <v>46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1184</v>
      </c>
      <c r="I242" s="46">
        <v>1184</v>
      </c>
      <c r="J242" s="46">
        <v>0</v>
      </c>
      <c r="K242" s="46">
        <v>0</v>
      </c>
      <c r="L242" s="46">
        <v>2</v>
      </c>
      <c r="M242" s="47" t="s">
        <v>45</v>
      </c>
      <c r="N242" s="47">
        <v>0.99831081081081086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2412</v>
      </c>
      <c r="G243" s="46">
        <v>0</v>
      </c>
      <c r="H243" s="46">
        <v>0</v>
      </c>
      <c r="I243" s="46">
        <v>2412</v>
      </c>
      <c r="J243" s="46">
        <v>78</v>
      </c>
      <c r="K243" s="46">
        <v>0</v>
      </c>
      <c r="L243" s="46">
        <v>0</v>
      </c>
      <c r="M243" s="47">
        <v>0.96766169154228854</v>
      </c>
      <c r="N243" s="47">
        <v>0.96766169154228854</v>
      </c>
      <c r="O243" s="46">
        <v>706</v>
      </c>
      <c r="P243" s="46">
        <v>0</v>
      </c>
      <c r="Q243" s="46">
        <v>0</v>
      </c>
      <c r="R243" s="46">
        <v>246</v>
      </c>
      <c r="S243" s="46">
        <v>27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1086</v>
      </c>
      <c r="I244" s="46">
        <v>1086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1471</v>
      </c>
      <c r="G245" s="46">
        <v>0</v>
      </c>
      <c r="H245" s="46">
        <v>697</v>
      </c>
      <c r="I245" s="46">
        <v>2168</v>
      </c>
      <c r="J245" s="46">
        <v>203</v>
      </c>
      <c r="K245" s="46">
        <v>0</v>
      </c>
      <c r="L245" s="46">
        <v>1</v>
      </c>
      <c r="M245" s="47">
        <v>0.8619986403806934</v>
      </c>
      <c r="N245" s="47">
        <v>0.90590405904059046</v>
      </c>
      <c r="O245" s="46">
        <v>418</v>
      </c>
      <c r="P245" s="46">
        <v>0</v>
      </c>
      <c r="Q245" s="46">
        <v>0</v>
      </c>
      <c r="R245" s="46">
        <v>270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1901</v>
      </c>
      <c r="G246" s="46">
        <v>0</v>
      </c>
      <c r="H246" s="46">
        <v>370</v>
      </c>
      <c r="I246" s="46">
        <v>2271</v>
      </c>
      <c r="J246" s="46">
        <v>346</v>
      </c>
      <c r="K246" s="46">
        <v>0</v>
      </c>
      <c r="L246" s="46">
        <v>0</v>
      </c>
      <c r="M246" s="47">
        <v>0.81799053129931609</v>
      </c>
      <c r="N246" s="47">
        <v>0.84764420959929543</v>
      </c>
      <c r="O246" s="46">
        <v>554</v>
      </c>
      <c r="P246" s="46">
        <v>0</v>
      </c>
      <c r="Q246" s="46">
        <v>0</v>
      </c>
      <c r="R246" s="46">
        <v>86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529</v>
      </c>
      <c r="I247" s="46">
        <v>529</v>
      </c>
      <c r="J247" s="46">
        <v>0</v>
      </c>
      <c r="K247" s="46">
        <v>0</v>
      </c>
      <c r="L247" s="46">
        <v>5</v>
      </c>
      <c r="M247" s="47" t="s">
        <v>45</v>
      </c>
      <c r="N247" s="47">
        <v>0.99054820415879019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2150</v>
      </c>
      <c r="G248" s="46">
        <v>292</v>
      </c>
      <c r="H248" s="46">
        <v>0</v>
      </c>
      <c r="I248" s="46">
        <v>2442</v>
      </c>
      <c r="J248" s="46">
        <v>192</v>
      </c>
      <c r="K248" s="46">
        <v>0</v>
      </c>
      <c r="L248" s="46">
        <v>0</v>
      </c>
      <c r="M248" s="47">
        <v>0.91069767441860461</v>
      </c>
      <c r="N248" s="47">
        <v>0.92137592137592139</v>
      </c>
      <c r="O248" s="46">
        <v>635</v>
      </c>
      <c r="P248" s="46">
        <v>11</v>
      </c>
      <c r="Q248" s="46">
        <v>0</v>
      </c>
      <c r="R248" s="46">
        <v>615</v>
      </c>
      <c r="S248" s="46">
        <v>13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734</v>
      </c>
      <c r="I249" s="46">
        <v>734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1776</v>
      </c>
      <c r="G250" s="46">
        <v>235</v>
      </c>
      <c r="H250" s="46">
        <v>0</v>
      </c>
      <c r="I250" s="46">
        <v>2011</v>
      </c>
      <c r="J250" s="46">
        <v>188</v>
      </c>
      <c r="K250" s="46">
        <v>1</v>
      </c>
      <c r="L250" s="46">
        <v>0</v>
      </c>
      <c r="M250" s="47">
        <v>0.89414414414414412</v>
      </c>
      <c r="N250" s="47">
        <v>0.90601690701143711</v>
      </c>
      <c r="O250" s="46">
        <v>538</v>
      </c>
      <c r="P250" s="46">
        <v>0</v>
      </c>
      <c r="Q250" s="46">
        <v>0</v>
      </c>
      <c r="R250" s="46">
        <v>83</v>
      </c>
      <c r="S250" s="46">
        <v>65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698</v>
      </c>
      <c r="G251" s="46">
        <v>0</v>
      </c>
      <c r="H251" s="46">
        <v>0</v>
      </c>
      <c r="I251" s="46">
        <v>698</v>
      </c>
      <c r="J251" s="46">
        <v>35</v>
      </c>
      <c r="K251" s="46">
        <v>0</v>
      </c>
      <c r="L251" s="46">
        <v>0</v>
      </c>
      <c r="M251" s="47">
        <v>0.94985673352435529</v>
      </c>
      <c r="N251" s="47">
        <v>0.94985673352435529</v>
      </c>
      <c r="O251" s="46">
        <v>239</v>
      </c>
      <c r="P251" s="46">
        <v>0</v>
      </c>
      <c r="Q251" s="46">
        <v>0</v>
      </c>
      <c r="R251" s="46">
        <v>96</v>
      </c>
      <c r="S251" s="46">
        <v>1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643</v>
      </c>
      <c r="I252" s="46">
        <v>643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0</v>
      </c>
      <c r="R252" s="46">
        <v>10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1773</v>
      </c>
      <c r="G253" s="46">
        <v>0</v>
      </c>
      <c r="H253" s="46">
        <v>229</v>
      </c>
      <c r="I253" s="46">
        <v>2002</v>
      </c>
      <c r="J253" s="46">
        <v>73</v>
      </c>
      <c r="K253" s="46">
        <v>0</v>
      </c>
      <c r="L253" s="46">
        <v>0</v>
      </c>
      <c r="M253" s="47">
        <v>0.95882684715172029</v>
      </c>
      <c r="N253" s="47">
        <v>0.96353646353646349</v>
      </c>
      <c r="O253" s="46">
        <v>392</v>
      </c>
      <c r="P253" s="46">
        <v>0</v>
      </c>
      <c r="Q253" s="46">
        <v>0</v>
      </c>
      <c r="R253" s="46">
        <v>313</v>
      </c>
      <c r="S253" s="46">
        <v>44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710</v>
      </c>
      <c r="G254" s="46">
        <v>0</v>
      </c>
      <c r="H254" s="46">
        <v>470</v>
      </c>
      <c r="I254" s="46">
        <v>1180</v>
      </c>
      <c r="J254" s="46">
        <v>40</v>
      </c>
      <c r="K254" s="46">
        <v>0</v>
      </c>
      <c r="L254" s="46">
        <v>0</v>
      </c>
      <c r="M254" s="47">
        <v>0.94366197183098588</v>
      </c>
      <c r="N254" s="47">
        <v>0.96610169491525422</v>
      </c>
      <c r="O254" s="46">
        <v>154</v>
      </c>
      <c r="P254" s="46">
        <v>0</v>
      </c>
      <c r="Q254" s="46">
        <v>0</v>
      </c>
      <c r="R254" s="46">
        <v>82</v>
      </c>
      <c r="S254" s="46">
        <v>14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1103</v>
      </c>
      <c r="G255" s="46">
        <v>0</v>
      </c>
      <c r="H255" s="46">
        <v>0</v>
      </c>
      <c r="I255" s="46">
        <v>1103</v>
      </c>
      <c r="J255" s="46">
        <v>52</v>
      </c>
      <c r="K255" s="46">
        <v>0</v>
      </c>
      <c r="L255" s="46">
        <v>0</v>
      </c>
      <c r="M255" s="47">
        <v>0.95285584768812326</v>
      </c>
      <c r="N255" s="47">
        <v>0.95285584768812326</v>
      </c>
      <c r="O255" s="46">
        <v>338</v>
      </c>
      <c r="P255" s="46">
        <v>0</v>
      </c>
      <c r="Q255" s="46">
        <v>0</v>
      </c>
      <c r="R255" s="46">
        <v>259</v>
      </c>
      <c r="S255" s="46">
        <v>39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1900</v>
      </c>
      <c r="G256" s="46">
        <v>303</v>
      </c>
      <c r="H256" s="46">
        <v>339</v>
      </c>
      <c r="I256" s="46">
        <v>2542</v>
      </c>
      <c r="J256" s="46">
        <v>483</v>
      </c>
      <c r="K256" s="46">
        <v>0</v>
      </c>
      <c r="L256" s="46">
        <v>2</v>
      </c>
      <c r="M256" s="47">
        <v>0.74578947368421056</v>
      </c>
      <c r="N256" s="47">
        <v>0.80920535011801731</v>
      </c>
      <c r="O256" s="46">
        <v>571</v>
      </c>
      <c r="P256" s="46">
        <v>0</v>
      </c>
      <c r="Q256" s="46">
        <v>0</v>
      </c>
      <c r="R256" s="46">
        <v>499</v>
      </c>
      <c r="S256" s="46">
        <v>86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341</v>
      </c>
      <c r="I257" s="46">
        <v>341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415</v>
      </c>
      <c r="I258" s="46">
        <v>415</v>
      </c>
      <c r="J258" s="46">
        <v>0</v>
      </c>
      <c r="K258" s="46">
        <v>0</v>
      </c>
      <c r="L258" s="46">
        <v>0</v>
      </c>
      <c r="M258" s="47" t="s">
        <v>45</v>
      </c>
      <c r="N258" s="47">
        <v>1</v>
      </c>
      <c r="O258" s="46">
        <v>0</v>
      </c>
      <c r="P258" s="46">
        <v>0</v>
      </c>
      <c r="Q258" s="46">
        <v>1</v>
      </c>
      <c r="R258" s="46">
        <v>22</v>
      </c>
      <c r="S258" s="46">
        <v>0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827</v>
      </c>
      <c r="I259" s="46">
        <v>827</v>
      </c>
      <c r="J259" s="46">
        <v>0</v>
      </c>
      <c r="K259" s="46">
        <v>0</v>
      </c>
      <c r="L259" s="46">
        <v>6</v>
      </c>
      <c r="M259" s="47" t="s">
        <v>45</v>
      </c>
      <c r="N259" s="47">
        <v>0.99274486094316805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1267</v>
      </c>
      <c r="G260" s="46">
        <v>297</v>
      </c>
      <c r="H260" s="46">
        <v>0</v>
      </c>
      <c r="I260" s="46">
        <v>1564</v>
      </c>
      <c r="J260" s="46">
        <v>99</v>
      </c>
      <c r="K260" s="46">
        <v>0</v>
      </c>
      <c r="L260" s="46">
        <v>0</v>
      </c>
      <c r="M260" s="47">
        <v>0.92186266771902137</v>
      </c>
      <c r="N260" s="47">
        <v>0.9367007672634271</v>
      </c>
      <c r="O260" s="46">
        <v>367</v>
      </c>
      <c r="P260" s="46">
        <v>5</v>
      </c>
      <c r="Q260" s="46">
        <v>0</v>
      </c>
      <c r="R260" s="46">
        <v>226</v>
      </c>
      <c r="S260" s="46">
        <v>14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1749</v>
      </c>
      <c r="G261" s="46">
        <v>400</v>
      </c>
      <c r="H261" s="46">
        <v>668</v>
      </c>
      <c r="I261" s="46">
        <v>2817</v>
      </c>
      <c r="J261" s="46">
        <v>181</v>
      </c>
      <c r="K261" s="46">
        <v>0</v>
      </c>
      <c r="L261" s="46">
        <v>1</v>
      </c>
      <c r="M261" s="47">
        <v>0.89651229273870781</v>
      </c>
      <c r="N261" s="47">
        <v>0.93539226127085551</v>
      </c>
      <c r="O261" s="46">
        <v>385</v>
      </c>
      <c r="P261" s="46">
        <v>2</v>
      </c>
      <c r="Q261" s="46">
        <v>1</v>
      </c>
      <c r="R261" s="46">
        <v>468</v>
      </c>
      <c r="S261" s="46">
        <v>50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984</v>
      </c>
      <c r="G262" s="46">
        <v>0</v>
      </c>
      <c r="H262" s="46">
        <v>0</v>
      </c>
      <c r="I262" s="46">
        <v>984</v>
      </c>
      <c r="J262" s="46">
        <v>62</v>
      </c>
      <c r="K262" s="46">
        <v>0</v>
      </c>
      <c r="L262" s="46">
        <v>0</v>
      </c>
      <c r="M262" s="47">
        <v>0.93699186991869921</v>
      </c>
      <c r="N262" s="47">
        <v>0.93699186991869921</v>
      </c>
      <c r="O262" s="46">
        <v>231</v>
      </c>
      <c r="P262" s="46">
        <v>0</v>
      </c>
      <c r="Q262" s="46">
        <v>0</v>
      </c>
      <c r="R262" s="46">
        <v>219</v>
      </c>
      <c r="S262" s="46">
        <v>5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2455</v>
      </c>
      <c r="G263" s="46">
        <v>0</v>
      </c>
      <c r="H263" s="46">
        <v>0</v>
      </c>
      <c r="I263" s="46">
        <v>2455</v>
      </c>
      <c r="J263" s="46">
        <v>92</v>
      </c>
      <c r="K263" s="46">
        <v>0</v>
      </c>
      <c r="L263" s="46">
        <v>0</v>
      </c>
      <c r="M263" s="47">
        <v>0.96252545824847247</v>
      </c>
      <c r="N263" s="47">
        <v>0.96252545824847247</v>
      </c>
      <c r="O263" s="46">
        <v>650</v>
      </c>
      <c r="P263" s="46">
        <v>0</v>
      </c>
      <c r="Q263" s="46">
        <v>0</v>
      </c>
      <c r="R263" s="46">
        <v>337</v>
      </c>
      <c r="S263" s="46">
        <v>2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2442</v>
      </c>
      <c r="G264" s="46">
        <v>0</v>
      </c>
      <c r="H264" s="46">
        <v>0</v>
      </c>
      <c r="I264" s="46">
        <v>2442</v>
      </c>
      <c r="J264" s="46">
        <v>88</v>
      </c>
      <c r="K264" s="46">
        <v>0</v>
      </c>
      <c r="L264" s="46">
        <v>0</v>
      </c>
      <c r="M264" s="47">
        <v>0.963963963963964</v>
      </c>
      <c r="N264" s="47">
        <v>0.963963963963964</v>
      </c>
      <c r="O264" s="46">
        <v>514</v>
      </c>
      <c r="P264" s="46">
        <v>0</v>
      </c>
      <c r="Q264" s="46">
        <v>0</v>
      </c>
      <c r="R264" s="46">
        <v>270</v>
      </c>
      <c r="S264" s="46">
        <v>35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549</v>
      </c>
      <c r="I265" s="46">
        <v>549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3747</v>
      </c>
      <c r="G266" s="46">
        <v>0</v>
      </c>
      <c r="H266" s="46">
        <v>357</v>
      </c>
      <c r="I266" s="46">
        <v>4104</v>
      </c>
      <c r="J266" s="46">
        <v>151</v>
      </c>
      <c r="K266" s="46">
        <v>0</v>
      </c>
      <c r="L266" s="46">
        <v>0</v>
      </c>
      <c r="M266" s="47">
        <v>0.95970109420870031</v>
      </c>
      <c r="N266" s="47">
        <v>0.96320662768031184</v>
      </c>
      <c r="O266" s="46">
        <v>1388</v>
      </c>
      <c r="P266" s="46">
        <v>0</v>
      </c>
      <c r="Q266" s="46">
        <v>0</v>
      </c>
      <c r="R266" s="46">
        <v>284</v>
      </c>
      <c r="S266" s="46">
        <v>24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681</v>
      </c>
      <c r="I267" s="46">
        <v>681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4163</v>
      </c>
      <c r="G268" s="46">
        <v>0</v>
      </c>
      <c r="H268" s="46">
        <v>0</v>
      </c>
      <c r="I268" s="46">
        <v>4163</v>
      </c>
      <c r="J268" s="46">
        <v>158</v>
      </c>
      <c r="K268" s="46">
        <v>0</v>
      </c>
      <c r="L268" s="46">
        <v>0</v>
      </c>
      <c r="M268" s="47">
        <v>0.96204660100888784</v>
      </c>
      <c r="N268" s="47">
        <v>0.96204660100888784</v>
      </c>
      <c r="O268" s="46">
        <v>1051</v>
      </c>
      <c r="P268" s="46">
        <v>0</v>
      </c>
      <c r="Q268" s="46">
        <v>0</v>
      </c>
      <c r="R268" s="46">
        <v>211</v>
      </c>
      <c r="S268" s="46">
        <v>81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38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activeCell="E40" sqref="E40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585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 t="s">
        <v>586</v>
      </c>
      <c r="D9" s="17"/>
      <c r="E9" s="18"/>
      <c r="G9" s="9"/>
    </row>
    <row r="10" spans="2:20" s="8" customFormat="1">
      <c r="B10" s="5" t="s">
        <v>15</v>
      </c>
      <c r="C10" s="17" t="s">
        <v>584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273704</v>
      </c>
      <c r="G17" s="37">
        <v>11771</v>
      </c>
      <c r="H17" s="37">
        <v>133363</v>
      </c>
      <c r="I17" s="37">
        <v>418838</v>
      </c>
      <c r="J17" s="37">
        <v>23606</v>
      </c>
      <c r="K17" s="37">
        <v>32</v>
      </c>
      <c r="L17" s="37">
        <v>257</v>
      </c>
      <c r="M17" s="38">
        <v>0.91375354397451258</v>
      </c>
      <c r="N17" s="39">
        <v>0.94294930259432053</v>
      </c>
      <c r="O17" s="37">
        <v>76242</v>
      </c>
      <c r="P17" s="37">
        <v>301</v>
      </c>
      <c r="Q17" s="37">
        <v>545</v>
      </c>
      <c r="R17" s="37">
        <v>29142</v>
      </c>
      <c r="S17" s="37">
        <v>5353</v>
      </c>
      <c r="T17" s="37">
        <v>33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23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1324</v>
      </c>
      <c r="I20" s="46">
        <v>1324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1306</v>
      </c>
      <c r="G21" s="46">
        <v>0</v>
      </c>
      <c r="H21" s="46">
        <v>0</v>
      </c>
      <c r="I21" s="46">
        <v>1306</v>
      </c>
      <c r="J21" s="46">
        <v>116</v>
      </c>
      <c r="K21" s="46">
        <v>0</v>
      </c>
      <c r="L21" s="46">
        <v>0</v>
      </c>
      <c r="M21" s="47">
        <v>0.9111791730474732</v>
      </c>
      <c r="N21" s="47">
        <v>0.9111791730474732</v>
      </c>
      <c r="O21" s="46">
        <v>297</v>
      </c>
      <c r="P21" s="46">
        <v>0</v>
      </c>
      <c r="Q21" s="46">
        <v>0</v>
      </c>
      <c r="R21" s="46">
        <v>28</v>
      </c>
      <c r="S21" s="46">
        <v>47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1098</v>
      </c>
      <c r="G22" s="46">
        <v>0</v>
      </c>
      <c r="H22" s="46">
        <v>144</v>
      </c>
      <c r="I22" s="46">
        <v>1242</v>
      </c>
      <c r="J22" s="46">
        <v>60</v>
      </c>
      <c r="K22" s="46">
        <v>0</v>
      </c>
      <c r="L22" s="46">
        <v>0</v>
      </c>
      <c r="M22" s="47">
        <v>0.94535519125683065</v>
      </c>
      <c r="N22" s="47">
        <v>0.95169082125603865</v>
      </c>
      <c r="O22" s="46">
        <v>326</v>
      </c>
      <c r="P22" s="46">
        <v>0</v>
      </c>
      <c r="Q22" s="46">
        <v>0</v>
      </c>
      <c r="R22" s="46">
        <v>77</v>
      </c>
      <c r="S22" s="46">
        <v>1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2562</v>
      </c>
      <c r="G23" s="46">
        <v>428</v>
      </c>
      <c r="H23" s="46">
        <v>468</v>
      </c>
      <c r="I23" s="46">
        <v>3458</v>
      </c>
      <c r="J23" s="46">
        <v>239</v>
      </c>
      <c r="K23" s="46">
        <v>0</v>
      </c>
      <c r="L23" s="46">
        <v>4</v>
      </c>
      <c r="M23" s="47">
        <v>0.90671350507416082</v>
      </c>
      <c r="N23" s="47">
        <v>0.9297281665702718</v>
      </c>
      <c r="O23" s="46">
        <v>876</v>
      </c>
      <c r="P23" s="46">
        <v>9</v>
      </c>
      <c r="Q23" s="46">
        <v>1</v>
      </c>
      <c r="R23" s="46">
        <v>82</v>
      </c>
      <c r="S23" s="46">
        <v>70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2247</v>
      </c>
      <c r="G24" s="46">
        <v>0</v>
      </c>
      <c r="H24" s="46">
        <v>455</v>
      </c>
      <c r="I24" s="46">
        <v>2702</v>
      </c>
      <c r="J24" s="46">
        <v>290</v>
      </c>
      <c r="K24" s="46">
        <v>0</v>
      </c>
      <c r="L24" s="46">
        <v>0</v>
      </c>
      <c r="M24" s="47">
        <v>0.87093902981753446</v>
      </c>
      <c r="N24" s="47">
        <v>0.8926720947446336</v>
      </c>
      <c r="O24" s="46">
        <v>682</v>
      </c>
      <c r="P24" s="46">
        <v>0</v>
      </c>
      <c r="Q24" s="46">
        <v>0</v>
      </c>
      <c r="R24" s="46">
        <v>207</v>
      </c>
      <c r="S24" s="46">
        <v>110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150</v>
      </c>
      <c r="H25" s="46">
        <v>512</v>
      </c>
      <c r="I25" s="46">
        <v>662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919</v>
      </c>
      <c r="G26" s="46">
        <v>0</v>
      </c>
      <c r="H26" s="46">
        <v>55</v>
      </c>
      <c r="I26" s="46">
        <v>974</v>
      </c>
      <c r="J26" s="46">
        <v>101</v>
      </c>
      <c r="K26" s="46">
        <v>0</v>
      </c>
      <c r="L26" s="46">
        <v>0</v>
      </c>
      <c r="M26" s="47">
        <v>0.89009793253536451</v>
      </c>
      <c r="N26" s="47">
        <v>0.89630390143737171</v>
      </c>
      <c r="O26" s="46">
        <v>259</v>
      </c>
      <c r="P26" s="46">
        <v>0</v>
      </c>
      <c r="Q26" s="46">
        <v>0</v>
      </c>
      <c r="R26" s="46">
        <v>98</v>
      </c>
      <c r="S26" s="46">
        <v>81</v>
      </c>
      <c r="T26" s="46">
        <v>3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562</v>
      </c>
      <c r="I27" s="46">
        <v>562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235</v>
      </c>
      <c r="I28" s="46">
        <v>235</v>
      </c>
      <c r="J28" s="46">
        <v>0</v>
      </c>
      <c r="K28" s="46">
        <v>0</v>
      </c>
      <c r="L28" s="46">
        <v>2</v>
      </c>
      <c r="M28" s="47" t="s">
        <v>45</v>
      </c>
      <c r="N28" s="47">
        <v>0.99148936170212765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671</v>
      </c>
      <c r="I29" s="46">
        <v>671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1149</v>
      </c>
      <c r="I30" s="46">
        <v>1149</v>
      </c>
      <c r="J30" s="46">
        <v>0</v>
      </c>
      <c r="K30" s="46">
        <v>0</v>
      </c>
      <c r="L30" s="46">
        <v>2</v>
      </c>
      <c r="M30" s="47" t="s">
        <v>45</v>
      </c>
      <c r="N30" s="47">
        <v>0.99825935596170579</v>
      </c>
      <c r="O30" s="46">
        <v>0</v>
      </c>
      <c r="P30" s="46">
        <v>0</v>
      </c>
      <c r="Q30" s="46">
        <v>0</v>
      </c>
      <c r="R30" s="46">
        <v>33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2246</v>
      </c>
      <c r="G31" s="46">
        <v>0</v>
      </c>
      <c r="H31" s="46">
        <v>0</v>
      </c>
      <c r="I31" s="46">
        <v>2246</v>
      </c>
      <c r="J31" s="46">
        <v>188</v>
      </c>
      <c r="K31" s="46">
        <v>0</v>
      </c>
      <c r="L31" s="46">
        <v>0</v>
      </c>
      <c r="M31" s="47">
        <v>0.9162956366874444</v>
      </c>
      <c r="N31" s="47">
        <v>0.9162956366874444</v>
      </c>
      <c r="O31" s="46">
        <v>739</v>
      </c>
      <c r="P31" s="46">
        <v>0</v>
      </c>
      <c r="Q31" s="46">
        <v>0</v>
      </c>
      <c r="R31" s="46">
        <v>159</v>
      </c>
      <c r="S31" s="46">
        <v>41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1407</v>
      </c>
      <c r="G32" s="46">
        <v>0</v>
      </c>
      <c r="H32" s="46">
        <v>750</v>
      </c>
      <c r="I32" s="46">
        <v>2157</v>
      </c>
      <c r="J32" s="46">
        <v>332</v>
      </c>
      <c r="K32" s="46">
        <v>0</v>
      </c>
      <c r="L32" s="46">
        <v>0</v>
      </c>
      <c r="M32" s="47">
        <v>0.76403695806680882</v>
      </c>
      <c r="N32" s="47">
        <v>0.84608252202132594</v>
      </c>
      <c r="O32" s="46">
        <v>401</v>
      </c>
      <c r="P32" s="46">
        <v>0</v>
      </c>
      <c r="Q32" s="46">
        <v>0</v>
      </c>
      <c r="R32" s="46">
        <v>200</v>
      </c>
      <c r="S32" s="46">
        <v>113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1289</v>
      </c>
      <c r="G33" s="46">
        <v>0</v>
      </c>
      <c r="H33" s="46">
        <v>0</v>
      </c>
      <c r="I33" s="46">
        <v>1289</v>
      </c>
      <c r="J33" s="46">
        <v>140</v>
      </c>
      <c r="K33" s="46">
        <v>0</v>
      </c>
      <c r="L33" s="46">
        <v>0</v>
      </c>
      <c r="M33" s="47">
        <v>0.89138867339022498</v>
      </c>
      <c r="N33" s="47">
        <v>0.89138867339022498</v>
      </c>
      <c r="O33" s="46">
        <v>515</v>
      </c>
      <c r="P33" s="46">
        <v>0</v>
      </c>
      <c r="Q33" s="46">
        <v>0</v>
      </c>
      <c r="R33" s="46">
        <v>212</v>
      </c>
      <c r="S33" s="46">
        <v>69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775</v>
      </c>
      <c r="G34" s="46">
        <v>0</v>
      </c>
      <c r="H34" s="46">
        <v>0</v>
      </c>
      <c r="I34" s="46">
        <v>775</v>
      </c>
      <c r="J34" s="46">
        <v>46</v>
      </c>
      <c r="K34" s="46">
        <v>0</v>
      </c>
      <c r="L34" s="46">
        <v>0</v>
      </c>
      <c r="M34" s="47">
        <v>0.94064516129032261</v>
      </c>
      <c r="N34" s="47">
        <v>0.94064516129032261</v>
      </c>
      <c r="O34" s="46">
        <v>203</v>
      </c>
      <c r="P34" s="46">
        <v>0</v>
      </c>
      <c r="Q34" s="46">
        <v>0</v>
      </c>
      <c r="R34" s="46">
        <v>177</v>
      </c>
      <c r="S34" s="46">
        <v>12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130</v>
      </c>
      <c r="I35" s="46">
        <v>130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2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1653</v>
      </c>
      <c r="I36" s="46">
        <v>1653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208</v>
      </c>
      <c r="I37" s="46">
        <v>208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1064</v>
      </c>
      <c r="G38" s="46">
        <v>0</v>
      </c>
      <c r="H38" s="46">
        <v>0</v>
      </c>
      <c r="I38" s="46">
        <v>1064</v>
      </c>
      <c r="J38" s="46">
        <v>34</v>
      </c>
      <c r="K38" s="46">
        <v>0</v>
      </c>
      <c r="L38" s="46">
        <v>0</v>
      </c>
      <c r="M38" s="47">
        <v>0.96804511278195493</v>
      </c>
      <c r="N38" s="47">
        <v>0.96804511278195493</v>
      </c>
      <c r="O38" s="46">
        <v>251</v>
      </c>
      <c r="P38" s="46">
        <v>0</v>
      </c>
      <c r="Q38" s="46">
        <v>0</v>
      </c>
      <c r="R38" s="46">
        <v>29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161</v>
      </c>
      <c r="H39" s="46">
        <v>0</v>
      </c>
      <c r="I39" s="46">
        <v>161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698</v>
      </c>
      <c r="I40" s="46">
        <v>698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35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1002</v>
      </c>
      <c r="I42" s="46">
        <v>1002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561</v>
      </c>
      <c r="I43" s="46">
        <v>561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4544</v>
      </c>
      <c r="G44" s="46">
        <v>0</v>
      </c>
      <c r="H44" s="46">
        <v>0</v>
      </c>
      <c r="I44" s="46">
        <v>4544</v>
      </c>
      <c r="J44" s="46">
        <v>436</v>
      </c>
      <c r="K44" s="46">
        <v>0</v>
      </c>
      <c r="L44" s="46">
        <v>0</v>
      </c>
      <c r="M44" s="47">
        <v>0.90404929577464788</v>
      </c>
      <c r="N44" s="47">
        <v>0.90404929577464788</v>
      </c>
      <c r="O44" s="46">
        <v>1624</v>
      </c>
      <c r="P44" s="46">
        <v>0</v>
      </c>
      <c r="Q44" s="46">
        <v>0</v>
      </c>
      <c r="R44" s="46">
        <v>198</v>
      </c>
      <c r="S44" s="46">
        <v>160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2938</v>
      </c>
      <c r="G45" s="46">
        <v>397</v>
      </c>
      <c r="H45" s="46">
        <v>1275</v>
      </c>
      <c r="I45" s="46">
        <v>4610</v>
      </c>
      <c r="J45" s="46">
        <v>265</v>
      </c>
      <c r="K45" s="46">
        <v>0</v>
      </c>
      <c r="L45" s="46">
        <v>0</v>
      </c>
      <c r="M45" s="47">
        <v>0.90980258679373727</v>
      </c>
      <c r="N45" s="47">
        <v>0.94251626898047725</v>
      </c>
      <c r="O45" s="46">
        <v>752</v>
      </c>
      <c r="P45" s="46">
        <v>3</v>
      </c>
      <c r="Q45" s="46">
        <v>0</v>
      </c>
      <c r="R45" s="46">
        <v>238</v>
      </c>
      <c r="S45" s="46">
        <v>0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534</v>
      </c>
      <c r="I46" s="46">
        <v>534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937</v>
      </c>
      <c r="I47" s="46">
        <v>937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1074</v>
      </c>
      <c r="I48" s="46">
        <v>1074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978</v>
      </c>
      <c r="I49" s="46">
        <v>978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1939</v>
      </c>
      <c r="G50" s="46">
        <v>0</v>
      </c>
      <c r="H50" s="46">
        <v>0</v>
      </c>
      <c r="I50" s="46">
        <v>1939</v>
      </c>
      <c r="J50" s="46">
        <v>231</v>
      </c>
      <c r="K50" s="46">
        <v>0</v>
      </c>
      <c r="L50" s="46">
        <v>0</v>
      </c>
      <c r="M50" s="47">
        <v>0.88086642599277976</v>
      </c>
      <c r="N50" s="47">
        <v>0.88086642599277976</v>
      </c>
      <c r="O50" s="46">
        <v>557</v>
      </c>
      <c r="P50" s="46">
        <v>0</v>
      </c>
      <c r="Q50" s="46">
        <v>0</v>
      </c>
      <c r="R50" s="46">
        <v>179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2137</v>
      </c>
      <c r="G51" s="46">
        <v>0</v>
      </c>
      <c r="H51" s="46">
        <v>760</v>
      </c>
      <c r="I51" s="46">
        <v>2897</v>
      </c>
      <c r="J51" s="46">
        <v>201</v>
      </c>
      <c r="K51" s="46">
        <v>0</v>
      </c>
      <c r="L51" s="46">
        <v>0</v>
      </c>
      <c r="M51" s="47">
        <v>0.90594291062236776</v>
      </c>
      <c r="N51" s="47">
        <v>0.93061788056610284</v>
      </c>
      <c r="O51" s="46">
        <v>381</v>
      </c>
      <c r="P51" s="46">
        <v>0</v>
      </c>
      <c r="Q51" s="46">
        <v>0</v>
      </c>
      <c r="R51" s="46">
        <v>428</v>
      </c>
      <c r="S51" s="46">
        <v>51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1897</v>
      </c>
      <c r="G52" s="46">
        <v>0</v>
      </c>
      <c r="H52" s="46">
        <v>0</v>
      </c>
      <c r="I52" s="46">
        <v>1897</v>
      </c>
      <c r="J52" s="46">
        <v>95</v>
      </c>
      <c r="K52" s="46">
        <v>0</v>
      </c>
      <c r="L52" s="46">
        <v>0</v>
      </c>
      <c r="M52" s="47">
        <v>0.94992092778070636</v>
      </c>
      <c r="N52" s="47">
        <v>0.94992092778070636</v>
      </c>
      <c r="O52" s="46">
        <v>606</v>
      </c>
      <c r="P52" s="46">
        <v>0</v>
      </c>
      <c r="Q52" s="46">
        <v>0</v>
      </c>
      <c r="R52" s="46">
        <v>211</v>
      </c>
      <c r="S52" s="46">
        <v>14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1901</v>
      </c>
      <c r="G53" s="46">
        <v>0</v>
      </c>
      <c r="H53" s="46">
        <v>206</v>
      </c>
      <c r="I53" s="46">
        <v>2107</v>
      </c>
      <c r="J53" s="46">
        <v>317</v>
      </c>
      <c r="K53" s="46">
        <v>0</v>
      </c>
      <c r="L53" s="46">
        <v>0</v>
      </c>
      <c r="M53" s="47">
        <v>0.83324566017885326</v>
      </c>
      <c r="N53" s="47">
        <v>0.84954912197437116</v>
      </c>
      <c r="O53" s="46">
        <v>436</v>
      </c>
      <c r="P53" s="46">
        <v>0</v>
      </c>
      <c r="Q53" s="46">
        <v>0</v>
      </c>
      <c r="R53" s="46">
        <v>114</v>
      </c>
      <c r="S53" s="46">
        <v>125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1260</v>
      </c>
      <c r="I54" s="46">
        <v>1260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1136</v>
      </c>
      <c r="I55" s="46">
        <v>1136</v>
      </c>
      <c r="J55" s="46">
        <v>0</v>
      </c>
      <c r="K55" s="46">
        <v>0</v>
      </c>
      <c r="L55" s="46">
        <v>46</v>
      </c>
      <c r="M55" s="47" t="s">
        <v>45</v>
      </c>
      <c r="N55" s="47">
        <v>0.95950704225352113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1321</v>
      </c>
      <c r="G56" s="46">
        <v>0</v>
      </c>
      <c r="H56" s="46">
        <v>621</v>
      </c>
      <c r="I56" s="46">
        <v>1942</v>
      </c>
      <c r="J56" s="46">
        <v>200</v>
      </c>
      <c r="K56" s="46">
        <v>0</v>
      </c>
      <c r="L56" s="46">
        <v>0</v>
      </c>
      <c r="M56" s="47">
        <v>0.84859954579863739</v>
      </c>
      <c r="N56" s="47">
        <v>0.89701338825952626</v>
      </c>
      <c r="O56" s="46">
        <v>503</v>
      </c>
      <c r="P56" s="46">
        <v>0</v>
      </c>
      <c r="Q56" s="46">
        <v>5</v>
      </c>
      <c r="R56" s="46">
        <v>352</v>
      </c>
      <c r="S56" s="46">
        <v>85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135</v>
      </c>
      <c r="I57" s="46">
        <v>135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1315</v>
      </c>
      <c r="I58" s="46">
        <v>1315</v>
      </c>
      <c r="J58" s="46">
        <v>0</v>
      </c>
      <c r="K58" s="46">
        <v>0</v>
      </c>
      <c r="L58" s="46">
        <v>10</v>
      </c>
      <c r="M58" s="47" t="s">
        <v>45</v>
      </c>
      <c r="N58" s="47">
        <v>0.99239543726235746</v>
      </c>
      <c r="O58" s="46">
        <v>0</v>
      </c>
      <c r="P58" s="46">
        <v>0</v>
      </c>
      <c r="Q58" s="46">
        <v>0</v>
      </c>
      <c r="R58" s="46">
        <v>32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964</v>
      </c>
      <c r="G59" s="46">
        <v>0</v>
      </c>
      <c r="H59" s="46">
        <v>0</v>
      </c>
      <c r="I59" s="46">
        <v>964</v>
      </c>
      <c r="J59" s="46">
        <v>40</v>
      </c>
      <c r="K59" s="46">
        <v>0</v>
      </c>
      <c r="L59" s="46">
        <v>0</v>
      </c>
      <c r="M59" s="47">
        <v>0.95850622406639008</v>
      </c>
      <c r="N59" s="47">
        <v>0.95850622406639008</v>
      </c>
      <c r="O59" s="46">
        <v>340</v>
      </c>
      <c r="P59" s="46">
        <v>0</v>
      </c>
      <c r="Q59" s="46">
        <v>0</v>
      </c>
      <c r="R59" s="46">
        <v>211</v>
      </c>
      <c r="S59" s="46">
        <v>4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1817</v>
      </c>
      <c r="G60" s="46">
        <v>368</v>
      </c>
      <c r="H60" s="46">
        <v>0</v>
      </c>
      <c r="I60" s="46">
        <v>2185</v>
      </c>
      <c r="J60" s="46">
        <v>237</v>
      </c>
      <c r="K60" s="46">
        <v>1</v>
      </c>
      <c r="L60" s="46">
        <v>0</v>
      </c>
      <c r="M60" s="47">
        <v>0.86956521739130432</v>
      </c>
      <c r="N60" s="47">
        <v>0.89107551487414183</v>
      </c>
      <c r="O60" s="46">
        <v>560</v>
      </c>
      <c r="P60" s="46">
        <v>2</v>
      </c>
      <c r="Q60" s="46">
        <v>0</v>
      </c>
      <c r="R60" s="46">
        <v>138</v>
      </c>
      <c r="S60" s="46">
        <v>118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934</v>
      </c>
      <c r="G61" s="46">
        <v>0</v>
      </c>
      <c r="H61" s="46">
        <v>127</v>
      </c>
      <c r="I61" s="46">
        <v>1061</v>
      </c>
      <c r="J61" s="46">
        <v>72</v>
      </c>
      <c r="K61" s="46">
        <v>0</v>
      </c>
      <c r="L61" s="46">
        <v>0</v>
      </c>
      <c r="M61" s="47">
        <v>0.92291220556745179</v>
      </c>
      <c r="N61" s="47">
        <v>0.93213949104618288</v>
      </c>
      <c r="O61" s="46">
        <v>264</v>
      </c>
      <c r="P61" s="46">
        <v>0</v>
      </c>
      <c r="Q61" s="46">
        <v>0</v>
      </c>
      <c r="R61" s="46">
        <v>10</v>
      </c>
      <c r="S61" s="46">
        <v>5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839</v>
      </c>
      <c r="G62" s="46">
        <v>0</v>
      </c>
      <c r="H62" s="46">
        <v>0</v>
      </c>
      <c r="I62" s="46">
        <v>839</v>
      </c>
      <c r="J62" s="46">
        <v>59</v>
      </c>
      <c r="K62" s="46">
        <v>0</v>
      </c>
      <c r="L62" s="46">
        <v>0</v>
      </c>
      <c r="M62" s="47">
        <v>0.92967818831942783</v>
      </c>
      <c r="N62" s="47">
        <v>0.92967818831942783</v>
      </c>
      <c r="O62" s="46">
        <v>299</v>
      </c>
      <c r="P62" s="46">
        <v>0</v>
      </c>
      <c r="Q62" s="46">
        <v>0</v>
      </c>
      <c r="R62" s="46">
        <v>40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925</v>
      </c>
      <c r="I63" s="46">
        <v>925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1243</v>
      </c>
      <c r="G64" s="46">
        <v>0</v>
      </c>
      <c r="H64" s="46">
        <v>246</v>
      </c>
      <c r="I64" s="46">
        <v>1489</v>
      </c>
      <c r="J64" s="46">
        <v>117</v>
      </c>
      <c r="K64" s="46">
        <v>0</v>
      </c>
      <c r="L64" s="46">
        <v>0</v>
      </c>
      <c r="M64" s="47">
        <v>0.90587288817377309</v>
      </c>
      <c r="N64" s="47">
        <v>0.92142377434519807</v>
      </c>
      <c r="O64" s="46">
        <v>335</v>
      </c>
      <c r="P64" s="46">
        <v>0</v>
      </c>
      <c r="Q64" s="46">
        <v>0</v>
      </c>
      <c r="R64" s="46">
        <v>106</v>
      </c>
      <c r="S64" s="46">
        <v>45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903</v>
      </c>
      <c r="G65" s="46">
        <v>0</v>
      </c>
      <c r="H65" s="46">
        <v>102</v>
      </c>
      <c r="I65" s="46">
        <v>1005</v>
      </c>
      <c r="J65" s="46">
        <v>38</v>
      </c>
      <c r="K65" s="46">
        <v>0</v>
      </c>
      <c r="L65" s="46">
        <v>0</v>
      </c>
      <c r="M65" s="47">
        <v>0.95791805094130678</v>
      </c>
      <c r="N65" s="47">
        <v>0.96218905472636818</v>
      </c>
      <c r="O65" s="46">
        <v>242</v>
      </c>
      <c r="P65" s="46">
        <v>0</v>
      </c>
      <c r="Q65" s="46">
        <v>0</v>
      </c>
      <c r="R65" s="46">
        <v>71</v>
      </c>
      <c r="S65" s="46">
        <v>8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1145</v>
      </c>
      <c r="G66" s="46">
        <v>0</v>
      </c>
      <c r="H66" s="46">
        <v>397</v>
      </c>
      <c r="I66" s="46">
        <v>1542</v>
      </c>
      <c r="J66" s="46">
        <v>147</v>
      </c>
      <c r="K66" s="46">
        <v>0</v>
      </c>
      <c r="L66" s="46">
        <v>0</v>
      </c>
      <c r="M66" s="47">
        <v>0.87161572052401748</v>
      </c>
      <c r="N66" s="47">
        <v>0.90466926070038911</v>
      </c>
      <c r="O66" s="46">
        <v>234</v>
      </c>
      <c r="P66" s="46">
        <v>0</v>
      </c>
      <c r="Q66" s="46">
        <v>0</v>
      </c>
      <c r="R66" s="46">
        <v>249</v>
      </c>
      <c r="S66" s="46">
        <v>16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1575</v>
      </c>
      <c r="G67" s="46">
        <v>0</v>
      </c>
      <c r="H67" s="46">
        <v>314</v>
      </c>
      <c r="I67" s="46">
        <v>1889</v>
      </c>
      <c r="J67" s="46">
        <v>171</v>
      </c>
      <c r="K67" s="46">
        <v>0</v>
      </c>
      <c r="L67" s="46">
        <v>0</v>
      </c>
      <c r="M67" s="47">
        <v>0.89142857142857146</v>
      </c>
      <c r="N67" s="47">
        <v>0.9094759131815775</v>
      </c>
      <c r="O67" s="46">
        <v>457</v>
      </c>
      <c r="P67" s="46">
        <v>0</v>
      </c>
      <c r="Q67" s="46">
        <v>0</v>
      </c>
      <c r="R67" s="46">
        <v>210</v>
      </c>
      <c r="S67" s="46">
        <v>48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977</v>
      </c>
      <c r="I68" s="46">
        <v>977</v>
      </c>
      <c r="J68" s="46">
        <v>0</v>
      </c>
      <c r="K68" s="46">
        <v>0</v>
      </c>
      <c r="L68" s="46">
        <v>6</v>
      </c>
      <c r="M68" s="47" t="s">
        <v>45</v>
      </c>
      <c r="N68" s="47">
        <v>0.9938587512794268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1835</v>
      </c>
      <c r="G69" s="46">
        <v>0</v>
      </c>
      <c r="H69" s="46">
        <v>558</v>
      </c>
      <c r="I69" s="46">
        <v>2393</v>
      </c>
      <c r="J69" s="46">
        <v>209</v>
      </c>
      <c r="K69" s="46">
        <v>0</v>
      </c>
      <c r="L69" s="46">
        <v>1</v>
      </c>
      <c r="M69" s="47">
        <v>0.88610354223433241</v>
      </c>
      <c r="N69" s="47">
        <v>0.91224404513163393</v>
      </c>
      <c r="O69" s="46">
        <v>634</v>
      </c>
      <c r="P69" s="46">
        <v>0</v>
      </c>
      <c r="Q69" s="46">
        <v>0</v>
      </c>
      <c r="R69" s="46">
        <v>297</v>
      </c>
      <c r="S69" s="46">
        <v>86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1632</v>
      </c>
      <c r="G70" s="46">
        <v>562</v>
      </c>
      <c r="H70" s="46">
        <v>268</v>
      </c>
      <c r="I70" s="46">
        <v>2462</v>
      </c>
      <c r="J70" s="46">
        <v>135</v>
      </c>
      <c r="K70" s="46">
        <v>0</v>
      </c>
      <c r="L70" s="46">
        <v>0</v>
      </c>
      <c r="M70" s="47">
        <v>0.91727941176470584</v>
      </c>
      <c r="N70" s="47">
        <v>0.94516653127538586</v>
      </c>
      <c r="O70" s="46">
        <v>528</v>
      </c>
      <c r="P70" s="46">
        <v>6</v>
      </c>
      <c r="Q70" s="46">
        <v>0</v>
      </c>
      <c r="R70" s="46">
        <v>179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917</v>
      </c>
      <c r="I71" s="46">
        <v>917</v>
      </c>
      <c r="J71" s="46">
        <v>0</v>
      </c>
      <c r="K71" s="46">
        <v>0</v>
      </c>
      <c r="L71" s="46">
        <v>6</v>
      </c>
      <c r="M71" s="47" t="s">
        <v>45</v>
      </c>
      <c r="N71" s="47">
        <v>0.99345692475463465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574</v>
      </c>
      <c r="I72" s="46">
        <v>574</v>
      </c>
      <c r="J72" s="46">
        <v>0</v>
      </c>
      <c r="K72" s="46">
        <v>0</v>
      </c>
      <c r="L72" s="46">
        <v>1</v>
      </c>
      <c r="M72" s="47" t="s">
        <v>45</v>
      </c>
      <c r="N72" s="47">
        <v>0.99825783972125437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1416</v>
      </c>
      <c r="G73" s="46">
        <v>0</v>
      </c>
      <c r="H73" s="46">
        <v>0</v>
      </c>
      <c r="I73" s="46">
        <v>1416</v>
      </c>
      <c r="J73" s="46">
        <v>97</v>
      </c>
      <c r="K73" s="46">
        <v>0</v>
      </c>
      <c r="L73" s="46">
        <v>0</v>
      </c>
      <c r="M73" s="47">
        <v>0.93149717514124297</v>
      </c>
      <c r="N73" s="47">
        <v>0.93149717514124297</v>
      </c>
      <c r="O73" s="46">
        <v>355</v>
      </c>
      <c r="P73" s="46">
        <v>0</v>
      </c>
      <c r="Q73" s="46">
        <v>0</v>
      </c>
      <c r="R73" s="46">
        <v>154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1436</v>
      </c>
      <c r="G74" s="46">
        <v>0</v>
      </c>
      <c r="H74" s="46">
        <v>0</v>
      </c>
      <c r="I74" s="46">
        <v>1436</v>
      </c>
      <c r="J74" s="46">
        <v>62</v>
      </c>
      <c r="K74" s="46">
        <v>0</v>
      </c>
      <c r="L74" s="46">
        <v>0</v>
      </c>
      <c r="M74" s="47">
        <v>0.95682451253481893</v>
      </c>
      <c r="N74" s="47">
        <v>0.95682451253481893</v>
      </c>
      <c r="O74" s="46">
        <v>408</v>
      </c>
      <c r="P74" s="46">
        <v>0</v>
      </c>
      <c r="Q74" s="46">
        <v>0</v>
      </c>
      <c r="R74" s="46">
        <v>268</v>
      </c>
      <c r="S74" s="46">
        <v>6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2611</v>
      </c>
      <c r="G75" s="46">
        <v>0</v>
      </c>
      <c r="H75" s="46">
        <v>387</v>
      </c>
      <c r="I75" s="46">
        <v>2998</v>
      </c>
      <c r="J75" s="46">
        <v>66</v>
      </c>
      <c r="K75" s="46">
        <v>0</v>
      </c>
      <c r="L75" s="46">
        <v>3</v>
      </c>
      <c r="M75" s="47">
        <v>0.97472232860972807</v>
      </c>
      <c r="N75" s="47">
        <v>0.97698465643762511</v>
      </c>
      <c r="O75" s="46">
        <v>756</v>
      </c>
      <c r="P75" s="46">
        <v>0</v>
      </c>
      <c r="Q75" s="46">
        <v>1</v>
      </c>
      <c r="R75" s="46">
        <v>104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1139</v>
      </c>
      <c r="G76" s="46">
        <v>0</v>
      </c>
      <c r="H76" s="46">
        <v>2162</v>
      </c>
      <c r="I76" s="46">
        <v>3301</v>
      </c>
      <c r="J76" s="46">
        <v>51</v>
      </c>
      <c r="K76" s="46">
        <v>0</v>
      </c>
      <c r="L76" s="46">
        <v>0</v>
      </c>
      <c r="M76" s="47">
        <v>0.95522388059701491</v>
      </c>
      <c r="N76" s="47">
        <v>0.98455013632232657</v>
      </c>
      <c r="O76" s="46">
        <v>230</v>
      </c>
      <c r="P76" s="46">
        <v>0</v>
      </c>
      <c r="Q76" s="46">
        <v>0</v>
      </c>
      <c r="R76" s="46">
        <v>6</v>
      </c>
      <c r="S76" s="46">
        <v>8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2321</v>
      </c>
      <c r="G77" s="46">
        <v>369</v>
      </c>
      <c r="H77" s="46">
        <v>1033</v>
      </c>
      <c r="I77" s="46">
        <v>3723</v>
      </c>
      <c r="J77" s="46">
        <v>81</v>
      </c>
      <c r="K77" s="46">
        <v>0</v>
      </c>
      <c r="L77" s="46">
        <v>0</v>
      </c>
      <c r="M77" s="47">
        <v>0.96510124946143905</v>
      </c>
      <c r="N77" s="47">
        <v>0.97824335213537472</v>
      </c>
      <c r="O77" s="46">
        <v>523</v>
      </c>
      <c r="P77" s="46">
        <v>4</v>
      </c>
      <c r="Q77" s="46">
        <v>3</v>
      </c>
      <c r="R77" s="46">
        <v>633</v>
      </c>
      <c r="S77" s="46">
        <v>14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1665</v>
      </c>
      <c r="G78" s="46">
        <v>0</v>
      </c>
      <c r="H78" s="46">
        <v>315</v>
      </c>
      <c r="I78" s="46">
        <v>1980</v>
      </c>
      <c r="J78" s="46">
        <v>122</v>
      </c>
      <c r="K78" s="46">
        <v>0</v>
      </c>
      <c r="L78" s="46">
        <v>6</v>
      </c>
      <c r="M78" s="47">
        <v>0.92672672672672673</v>
      </c>
      <c r="N78" s="47">
        <v>0.93535353535353538</v>
      </c>
      <c r="O78" s="46">
        <v>497</v>
      </c>
      <c r="P78" s="46">
        <v>0</v>
      </c>
      <c r="Q78" s="46">
        <v>32</v>
      </c>
      <c r="R78" s="46">
        <v>284</v>
      </c>
      <c r="S78" s="46">
        <v>22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1297</v>
      </c>
      <c r="G79" s="46">
        <v>0</v>
      </c>
      <c r="H79" s="46">
        <v>0</v>
      </c>
      <c r="I79" s="46">
        <v>1297</v>
      </c>
      <c r="J79" s="46">
        <v>51</v>
      </c>
      <c r="K79" s="46">
        <v>0</v>
      </c>
      <c r="L79" s="46">
        <v>0</v>
      </c>
      <c r="M79" s="47">
        <v>0.96067848882035467</v>
      </c>
      <c r="N79" s="47">
        <v>0.96067848882035467</v>
      </c>
      <c r="O79" s="46">
        <v>408</v>
      </c>
      <c r="P79" s="46">
        <v>0</v>
      </c>
      <c r="Q79" s="46">
        <v>0</v>
      </c>
      <c r="R79" s="46">
        <v>252</v>
      </c>
      <c r="S79" s="46">
        <v>9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2205</v>
      </c>
      <c r="G80" s="46">
        <v>0</v>
      </c>
      <c r="H80" s="46">
        <v>917</v>
      </c>
      <c r="I80" s="46">
        <v>3122</v>
      </c>
      <c r="J80" s="46">
        <v>127</v>
      </c>
      <c r="K80" s="46">
        <v>0</v>
      </c>
      <c r="L80" s="46">
        <v>0</v>
      </c>
      <c r="M80" s="47">
        <v>0.94240362811791378</v>
      </c>
      <c r="N80" s="47">
        <v>0.95932094811018576</v>
      </c>
      <c r="O80" s="46">
        <v>732</v>
      </c>
      <c r="P80" s="46">
        <v>0</v>
      </c>
      <c r="Q80" s="46">
        <v>0</v>
      </c>
      <c r="R80" s="46">
        <v>316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580</v>
      </c>
      <c r="I81" s="46">
        <v>580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809</v>
      </c>
      <c r="I82" s="46">
        <v>809</v>
      </c>
      <c r="J82" s="46">
        <v>0</v>
      </c>
      <c r="K82" s="46">
        <v>0</v>
      </c>
      <c r="L82" s="46">
        <v>3</v>
      </c>
      <c r="M82" s="47" t="s">
        <v>45</v>
      </c>
      <c r="N82" s="47">
        <v>0.99629171817058093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353</v>
      </c>
      <c r="I83" s="46">
        <v>353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775</v>
      </c>
      <c r="I84" s="46">
        <v>775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1260</v>
      </c>
      <c r="I85" s="46">
        <v>1260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3022</v>
      </c>
      <c r="G86" s="46">
        <v>342</v>
      </c>
      <c r="H86" s="46">
        <v>32</v>
      </c>
      <c r="I86" s="46">
        <v>3396</v>
      </c>
      <c r="J86" s="46">
        <v>306</v>
      </c>
      <c r="K86" s="46">
        <v>1</v>
      </c>
      <c r="L86" s="46">
        <v>0</v>
      </c>
      <c r="M86" s="47">
        <v>0.89874255459960295</v>
      </c>
      <c r="N86" s="47">
        <v>0.90959952885747941</v>
      </c>
      <c r="O86" s="46">
        <v>753</v>
      </c>
      <c r="P86" s="46">
        <v>0</v>
      </c>
      <c r="Q86" s="46">
        <v>0</v>
      </c>
      <c r="R86" s="46">
        <v>672</v>
      </c>
      <c r="S86" s="46">
        <v>49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1764</v>
      </c>
      <c r="G87" s="46">
        <v>0</v>
      </c>
      <c r="H87" s="46">
        <v>837</v>
      </c>
      <c r="I87" s="46">
        <v>2601</v>
      </c>
      <c r="J87" s="46">
        <v>141</v>
      </c>
      <c r="K87" s="46">
        <v>0</v>
      </c>
      <c r="L87" s="46">
        <v>6</v>
      </c>
      <c r="M87" s="47">
        <v>0.92006802721088432</v>
      </c>
      <c r="N87" s="47">
        <v>0.94348327566320644</v>
      </c>
      <c r="O87" s="46">
        <v>530</v>
      </c>
      <c r="P87" s="46">
        <v>0</v>
      </c>
      <c r="Q87" s="46">
        <v>3</v>
      </c>
      <c r="R87" s="46">
        <v>128</v>
      </c>
      <c r="S87" s="46">
        <v>44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457</v>
      </c>
      <c r="I88" s="46">
        <v>457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699</v>
      </c>
      <c r="G89" s="46">
        <v>0</v>
      </c>
      <c r="H89" s="46">
        <v>1622</v>
      </c>
      <c r="I89" s="46">
        <v>2321</v>
      </c>
      <c r="J89" s="46">
        <v>49</v>
      </c>
      <c r="K89" s="46">
        <v>0</v>
      </c>
      <c r="L89" s="46">
        <v>0</v>
      </c>
      <c r="M89" s="47">
        <v>0.92989985693848354</v>
      </c>
      <c r="N89" s="47">
        <v>0.97888841016803108</v>
      </c>
      <c r="O89" s="46">
        <v>243</v>
      </c>
      <c r="P89" s="46">
        <v>0</v>
      </c>
      <c r="Q89" s="46">
        <v>0</v>
      </c>
      <c r="R89" s="46">
        <v>117</v>
      </c>
      <c r="S89" s="46">
        <v>3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1427</v>
      </c>
      <c r="I90" s="46">
        <v>1427</v>
      </c>
      <c r="J90" s="46">
        <v>0</v>
      </c>
      <c r="K90" s="46">
        <v>0</v>
      </c>
      <c r="L90" s="46">
        <v>0</v>
      </c>
      <c r="M90" s="47" t="s">
        <v>45</v>
      </c>
      <c r="N90" s="47">
        <v>1</v>
      </c>
      <c r="O90" s="46">
        <v>0</v>
      </c>
      <c r="P90" s="46">
        <v>0</v>
      </c>
      <c r="Q90" s="46">
        <v>2</v>
      </c>
      <c r="R90" s="46">
        <v>13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423</v>
      </c>
      <c r="I91" s="46">
        <v>423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1651</v>
      </c>
      <c r="G92" s="46">
        <v>0</v>
      </c>
      <c r="H92" s="46">
        <v>0</v>
      </c>
      <c r="I92" s="46">
        <v>1651</v>
      </c>
      <c r="J92" s="46">
        <v>25</v>
      </c>
      <c r="K92" s="46">
        <v>0</v>
      </c>
      <c r="L92" s="46">
        <v>0</v>
      </c>
      <c r="M92" s="47">
        <v>0.98485766202301639</v>
      </c>
      <c r="N92" s="47">
        <v>0.98485766202301639</v>
      </c>
      <c r="O92" s="46">
        <v>486</v>
      </c>
      <c r="P92" s="46">
        <v>0</v>
      </c>
      <c r="Q92" s="46">
        <v>0</v>
      </c>
      <c r="R92" s="46">
        <v>362</v>
      </c>
      <c r="S92" s="46">
        <v>3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956</v>
      </c>
      <c r="G93" s="46">
        <v>0</v>
      </c>
      <c r="H93" s="46">
        <v>277</v>
      </c>
      <c r="I93" s="46">
        <v>1233</v>
      </c>
      <c r="J93" s="46">
        <v>113</v>
      </c>
      <c r="K93" s="46">
        <v>0</v>
      </c>
      <c r="L93" s="46">
        <v>0</v>
      </c>
      <c r="M93" s="47">
        <v>0.88179916317991636</v>
      </c>
      <c r="N93" s="47">
        <v>0.90835360908353613</v>
      </c>
      <c r="O93" s="46">
        <v>415</v>
      </c>
      <c r="P93" s="46">
        <v>0</v>
      </c>
      <c r="Q93" s="46">
        <v>5</v>
      </c>
      <c r="R93" s="46">
        <v>346</v>
      </c>
      <c r="S93" s="46">
        <v>67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1838</v>
      </c>
      <c r="G94" s="46">
        <v>0</v>
      </c>
      <c r="H94" s="46">
        <v>0</v>
      </c>
      <c r="I94" s="46">
        <v>1838</v>
      </c>
      <c r="J94" s="46">
        <v>75</v>
      </c>
      <c r="K94" s="46">
        <v>0</v>
      </c>
      <c r="L94" s="46">
        <v>0</v>
      </c>
      <c r="M94" s="47">
        <v>0.95919477693144728</v>
      </c>
      <c r="N94" s="47">
        <v>0.95919477693144728</v>
      </c>
      <c r="O94" s="46">
        <v>549</v>
      </c>
      <c r="P94" s="46">
        <v>0</v>
      </c>
      <c r="Q94" s="46">
        <v>0</v>
      </c>
      <c r="R94" s="46">
        <v>190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1395</v>
      </c>
      <c r="G95" s="46">
        <v>0</v>
      </c>
      <c r="H95" s="46">
        <v>0</v>
      </c>
      <c r="I95" s="46">
        <v>1395</v>
      </c>
      <c r="J95" s="46">
        <v>152</v>
      </c>
      <c r="K95" s="46">
        <v>0</v>
      </c>
      <c r="L95" s="46">
        <v>0</v>
      </c>
      <c r="M95" s="47">
        <v>0.89103942652329748</v>
      </c>
      <c r="N95" s="47">
        <v>0.89103942652329748</v>
      </c>
      <c r="O95" s="46">
        <v>494</v>
      </c>
      <c r="P95" s="46">
        <v>0</v>
      </c>
      <c r="Q95" s="46">
        <v>0</v>
      </c>
      <c r="R95" s="46">
        <v>31</v>
      </c>
      <c r="S95" s="46">
        <v>10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759</v>
      </c>
      <c r="I96" s="46">
        <v>759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2401</v>
      </c>
      <c r="G97" s="46">
        <v>0</v>
      </c>
      <c r="H97" s="46">
        <v>2853</v>
      </c>
      <c r="I97" s="46">
        <v>5254</v>
      </c>
      <c r="J97" s="46">
        <v>420</v>
      </c>
      <c r="K97" s="46">
        <v>0</v>
      </c>
      <c r="L97" s="46">
        <v>0</v>
      </c>
      <c r="M97" s="47">
        <v>0.82507288629737607</v>
      </c>
      <c r="N97" s="47">
        <v>0.92006090597639889</v>
      </c>
      <c r="O97" s="46">
        <v>744</v>
      </c>
      <c r="P97" s="46">
        <v>0</v>
      </c>
      <c r="Q97" s="46">
        <v>0</v>
      </c>
      <c r="R97" s="46">
        <v>457</v>
      </c>
      <c r="S97" s="46">
        <v>141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1283</v>
      </c>
      <c r="G98" s="46">
        <v>0</v>
      </c>
      <c r="H98" s="46">
        <v>340</v>
      </c>
      <c r="I98" s="46">
        <v>1623</v>
      </c>
      <c r="J98" s="46">
        <v>23</v>
      </c>
      <c r="K98" s="46">
        <v>0</v>
      </c>
      <c r="L98" s="46">
        <v>0</v>
      </c>
      <c r="M98" s="47">
        <v>0.98207326578332033</v>
      </c>
      <c r="N98" s="47">
        <v>0.98582871226124458</v>
      </c>
      <c r="O98" s="46">
        <v>256</v>
      </c>
      <c r="P98" s="46">
        <v>0</v>
      </c>
      <c r="Q98" s="46">
        <v>0</v>
      </c>
      <c r="R98" s="46">
        <v>466</v>
      </c>
      <c r="S98" s="46">
        <v>0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2392</v>
      </c>
      <c r="G99" s="46">
        <v>0</v>
      </c>
      <c r="H99" s="46">
        <v>1378</v>
      </c>
      <c r="I99" s="46">
        <v>3770</v>
      </c>
      <c r="J99" s="46">
        <v>87</v>
      </c>
      <c r="K99" s="46">
        <v>0</v>
      </c>
      <c r="L99" s="46">
        <v>0</v>
      </c>
      <c r="M99" s="47">
        <v>0.96362876254180607</v>
      </c>
      <c r="N99" s="47">
        <v>0.97692307692307689</v>
      </c>
      <c r="O99" s="46">
        <v>589</v>
      </c>
      <c r="P99" s="46">
        <v>0</v>
      </c>
      <c r="Q99" s="46">
        <v>7</v>
      </c>
      <c r="R99" s="46">
        <v>553</v>
      </c>
      <c r="S99" s="46">
        <v>12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2003</v>
      </c>
      <c r="G100" s="46">
        <v>0</v>
      </c>
      <c r="H100" s="46">
        <v>0</v>
      </c>
      <c r="I100" s="46">
        <v>2003</v>
      </c>
      <c r="J100" s="46">
        <v>84</v>
      </c>
      <c r="K100" s="46">
        <v>0</v>
      </c>
      <c r="L100" s="46">
        <v>0</v>
      </c>
      <c r="M100" s="47">
        <v>0.95806290564153773</v>
      </c>
      <c r="N100" s="47">
        <v>0.95806290564153773</v>
      </c>
      <c r="O100" s="46">
        <v>682</v>
      </c>
      <c r="P100" s="46">
        <v>0</v>
      </c>
      <c r="Q100" s="46">
        <v>0</v>
      </c>
      <c r="R100" s="46">
        <v>96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678</v>
      </c>
      <c r="I101" s="46">
        <v>678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98</v>
      </c>
      <c r="I102" s="46">
        <v>98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208</v>
      </c>
      <c r="I103" s="46">
        <v>208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725</v>
      </c>
      <c r="G104" s="46">
        <v>0</v>
      </c>
      <c r="H104" s="46">
        <v>0</v>
      </c>
      <c r="I104" s="46">
        <v>725</v>
      </c>
      <c r="J104" s="46">
        <v>21</v>
      </c>
      <c r="K104" s="46">
        <v>0</v>
      </c>
      <c r="L104" s="46">
        <v>0</v>
      </c>
      <c r="M104" s="47">
        <v>0.9710344827586207</v>
      </c>
      <c r="N104" s="47">
        <v>0.9710344827586207</v>
      </c>
      <c r="O104" s="46">
        <v>184</v>
      </c>
      <c r="P104" s="46">
        <v>0</v>
      </c>
      <c r="Q104" s="46">
        <v>0</v>
      </c>
      <c r="R104" s="46">
        <v>25</v>
      </c>
      <c r="S104" s="46">
        <v>6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1523</v>
      </c>
      <c r="G105" s="46">
        <v>0</v>
      </c>
      <c r="H105" s="46">
        <v>0</v>
      </c>
      <c r="I105" s="46">
        <v>1523</v>
      </c>
      <c r="J105" s="46">
        <v>42</v>
      </c>
      <c r="K105" s="46">
        <v>0</v>
      </c>
      <c r="L105" s="46">
        <v>0</v>
      </c>
      <c r="M105" s="47">
        <v>0.9724228496388706</v>
      </c>
      <c r="N105" s="47">
        <v>0.9724228496388706</v>
      </c>
      <c r="O105" s="46">
        <v>410</v>
      </c>
      <c r="P105" s="46">
        <v>0</v>
      </c>
      <c r="Q105" s="46">
        <v>0</v>
      </c>
      <c r="R105" s="46">
        <v>216</v>
      </c>
      <c r="S105" s="46">
        <v>3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1226</v>
      </c>
      <c r="G106" s="46">
        <v>0</v>
      </c>
      <c r="H106" s="46">
        <v>0</v>
      </c>
      <c r="I106" s="46">
        <v>1226</v>
      </c>
      <c r="J106" s="46">
        <v>29</v>
      </c>
      <c r="K106" s="46">
        <v>0</v>
      </c>
      <c r="L106" s="46">
        <v>0</v>
      </c>
      <c r="M106" s="47">
        <v>0.97634584013050574</v>
      </c>
      <c r="N106" s="47">
        <v>0.97634584013050574</v>
      </c>
      <c r="O106" s="46">
        <v>240</v>
      </c>
      <c r="P106" s="46">
        <v>0</v>
      </c>
      <c r="Q106" s="46">
        <v>0</v>
      </c>
      <c r="R106" s="46">
        <v>92</v>
      </c>
      <c r="S106" s="46">
        <v>1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1881</v>
      </c>
      <c r="G107" s="46">
        <v>0</v>
      </c>
      <c r="H107" s="46">
        <v>179</v>
      </c>
      <c r="I107" s="46">
        <v>2060</v>
      </c>
      <c r="J107" s="46">
        <v>75</v>
      </c>
      <c r="K107" s="46">
        <v>0</v>
      </c>
      <c r="L107" s="46">
        <v>0</v>
      </c>
      <c r="M107" s="47">
        <v>0.96012759170653905</v>
      </c>
      <c r="N107" s="47">
        <v>0.96359223300970875</v>
      </c>
      <c r="O107" s="46">
        <v>567</v>
      </c>
      <c r="P107" s="46">
        <v>0</v>
      </c>
      <c r="Q107" s="46">
        <v>0</v>
      </c>
      <c r="R107" s="46">
        <v>497</v>
      </c>
      <c r="S107" s="46">
        <v>11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1454</v>
      </c>
      <c r="I108" s="46">
        <v>1454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1660</v>
      </c>
      <c r="G109" s="46">
        <v>0</v>
      </c>
      <c r="H109" s="46">
        <v>166</v>
      </c>
      <c r="I109" s="46">
        <v>1826</v>
      </c>
      <c r="J109" s="46">
        <v>177</v>
      </c>
      <c r="K109" s="46">
        <v>0</v>
      </c>
      <c r="L109" s="46">
        <v>0</v>
      </c>
      <c r="M109" s="47">
        <v>0.8933734939759036</v>
      </c>
      <c r="N109" s="47">
        <v>0.90306681270536693</v>
      </c>
      <c r="O109" s="46">
        <v>524</v>
      </c>
      <c r="P109" s="46">
        <v>0</v>
      </c>
      <c r="Q109" s="46">
        <v>0</v>
      </c>
      <c r="R109" s="46">
        <v>127</v>
      </c>
      <c r="S109" s="46">
        <v>29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105</v>
      </c>
      <c r="I110" s="46">
        <v>105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950</v>
      </c>
      <c r="G111" s="46">
        <v>0</v>
      </c>
      <c r="H111" s="46">
        <v>0</v>
      </c>
      <c r="I111" s="46">
        <v>950</v>
      </c>
      <c r="J111" s="46">
        <v>53</v>
      </c>
      <c r="K111" s="46">
        <v>0</v>
      </c>
      <c r="L111" s="46">
        <v>0</v>
      </c>
      <c r="M111" s="47">
        <v>0.9442105263157895</v>
      </c>
      <c r="N111" s="47">
        <v>0.9442105263157895</v>
      </c>
      <c r="O111" s="46">
        <v>332</v>
      </c>
      <c r="P111" s="46">
        <v>0</v>
      </c>
      <c r="Q111" s="46">
        <v>0</v>
      </c>
      <c r="R111" s="46">
        <v>209</v>
      </c>
      <c r="S111" s="46">
        <v>12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1124</v>
      </c>
      <c r="G112" s="46">
        <v>0</v>
      </c>
      <c r="H112" s="46">
        <v>0</v>
      </c>
      <c r="I112" s="46">
        <v>1124</v>
      </c>
      <c r="J112" s="46">
        <v>17</v>
      </c>
      <c r="K112" s="46">
        <v>0</v>
      </c>
      <c r="L112" s="46">
        <v>0</v>
      </c>
      <c r="M112" s="47">
        <v>0.98487544483985767</v>
      </c>
      <c r="N112" s="47">
        <v>0.98487544483985767</v>
      </c>
      <c r="O112" s="46">
        <v>320</v>
      </c>
      <c r="P112" s="46">
        <v>0</v>
      </c>
      <c r="Q112" s="46">
        <v>0</v>
      </c>
      <c r="R112" s="46">
        <v>164</v>
      </c>
      <c r="S112" s="46">
        <v>0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498</v>
      </c>
      <c r="I113" s="46">
        <v>498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722</v>
      </c>
      <c r="I114" s="46">
        <v>722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2332</v>
      </c>
      <c r="G115" s="46">
        <v>0</v>
      </c>
      <c r="H115" s="46">
        <v>0</v>
      </c>
      <c r="I115" s="46">
        <v>2332</v>
      </c>
      <c r="J115" s="46">
        <v>98</v>
      </c>
      <c r="K115" s="46">
        <v>0</v>
      </c>
      <c r="L115" s="46">
        <v>0</v>
      </c>
      <c r="M115" s="47">
        <v>0.95797598627787306</v>
      </c>
      <c r="N115" s="47">
        <v>0.95797598627787306</v>
      </c>
      <c r="O115" s="46">
        <v>469</v>
      </c>
      <c r="P115" s="46">
        <v>0</v>
      </c>
      <c r="Q115" s="46">
        <v>0</v>
      </c>
      <c r="R115" s="46">
        <v>133</v>
      </c>
      <c r="S115" s="46">
        <v>10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1504</v>
      </c>
      <c r="G116" s="46">
        <v>0</v>
      </c>
      <c r="H116" s="46">
        <v>0</v>
      </c>
      <c r="I116" s="46">
        <v>1504</v>
      </c>
      <c r="J116" s="46">
        <v>78</v>
      </c>
      <c r="K116" s="46">
        <v>0</v>
      </c>
      <c r="L116" s="46">
        <v>0</v>
      </c>
      <c r="M116" s="47">
        <v>0.94813829787234039</v>
      </c>
      <c r="N116" s="47">
        <v>0.94813829787234039</v>
      </c>
      <c r="O116" s="46">
        <v>432</v>
      </c>
      <c r="P116" s="46">
        <v>0</v>
      </c>
      <c r="Q116" s="46">
        <v>0</v>
      </c>
      <c r="R116" s="46">
        <v>286</v>
      </c>
      <c r="S116" s="46">
        <v>19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1541</v>
      </c>
      <c r="G117" s="46">
        <v>51</v>
      </c>
      <c r="H117" s="46">
        <v>0</v>
      </c>
      <c r="I117" s="46">
        <v>1592</v>
      </c>
      <c r="J117" s="46">
        <v>113</v>
      </c>
      <c r="K117" s="46">
        <v>0</v>
      </c>
      <c r="L117" s="46">
        <v>0</v>
      </c>
      <c r="M117" s="47">
        <v>0.92667099286177801</v>
      </c>
      <c r="N117" s="47">
        <v>0.9290201005025126</v>
      </c>
      <c r="O117" s="46">
        <v>409</v>
      </c>
      <c r="P117" s="46">
        <v>31</v>
      </c>
      <c r="Q117" s="46">
        <v>0</v>
      </c>
      <c r="R117" s="46">
        <v>111</v>
      </c>
      <c r="S117" s="46">
        <v>23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980</v>
      </c>
      <c r="I118" s="46">
        <v>980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1656</v>
      </c>
      <c r="G119" s="46">
        <v>0</v>
      </c>
      <c r="H119" s="46">
        <v>0</v>
      </c>
      <c r="I119" s="46">
        <v>1656</v>
      </c>
      <c r="J119" s="46">
        <v>174</v>
      </c>
      <c r="K119" s="46">
        <v>0</v>
      </c>
      <c r="L119" s="46">
        <v>0</v>
      </c>
      <c r="M119" s="47">
        <v>0.89492753623188404</v>
      </c>
      <c r="N119" s="47">
        <v>0.89492753623188404</v>
      </c>
      <c r="O119" s="46">
        <v>552</v>
      </c>
      <c r="P119" s="46">
        <v>0</v>
      </c>
      <c r="Q119" s="46">
        <v>0</v>
      </c>
      <c r="R119" s="46">
        <v>106</v>
      </c>
      <c r="S119" s="46">
        <v>15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2040</v>
      </c>
      <c r="G120" s="46">
        <v>0</v>
      </c>
      <c r="H120" s="46">
        <v>0</v>
      </c>
      <c r="I120" s="46">
        <v>2040</v>
      </c>
      <c r="J120" s="46">
        <v>190</v>
      </c>
      <c r="K120" s="46">
        <v>0</v>
      </c>
      <c r="L120" s="46">
        <v>0</v>
      </c>
      <c r="M120" s="47">
        <v>0.90686274509803921</v>
      </c>
      <c r="N120" s="47">
        <v>0.90686274509803921</v>
      </c>
      <c r="O120" s="46">
        <v>515</v>
      </c>
      <c r="P120" s="46">
        <v>0</v>
      </c>
      <c r="Q120" s="46">
        <v>0</v>
      </c>
      <c r="R120" s="46">
        <v>37</v>
      </c>
      <c r="S120" s="46">
        <v>21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2126</v>
      </c>
      <c r="G121" s="46">
        <v>0</v>
      </c>
      <c r="H121" s="46">
        <v>0</v>
      </c>
      <c r="I121" s="46">
        <v>2126</v>
      </c>
      <c r="J121" s="46">
        <v>92</v>
      </c>
      <c r="K121" s="46">
        <v>0</v>
      </c>
      <c r="L121" s="46">
        <v>0</v>
      </c>
      <c r="M121" s="47">
        <v>0.95672624647224835</v>
      </c>
      <c r="N121" s="47">
        <v>0.95672624647224835</v>
      </c>
      <c r="O121" s="46">
        <v>491</v>
      </c>
      <c r="P121" s="46">
        <v>0</v>
      </c>
      <c r="Q121" s="46">
        <v>0</v>
      </c>
      <c r="R121" s="46">
        <v>270</v>
      </c>
      <c r="S121" s="46">
        <v>13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2513</v>
      </c>
      <c r="I122" s="46">
        <v>2513</v>
      </c>
      <c r="J122" s="46">
        <v>0</v>
      </c>
      <c r="K122" s="46">
        <v>0</v>
      </c>
      <c r="L122" s="46">
        <v>1</v>
      </c>
      <c r="M122" s="47" t="s">
        <v>45</v>
      </c>
      <c r="N122" s="47">
        <v>0.99960206923995221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2916</v>
      </c>
      <c r="G123" s="46">
        <v>789</v>
      </c>
      <c r="H123" s="46">
        <v>1972</v>
      </c>
      <c r="I123" s="46">
        <v>5677</v>
      </c>
      <c r="J123" s="46">
        <v>346</v>
      </c>
      <c r="K123" s="46">
        <v>3</v>
      </c>
      <c r="L123" s="46">
        <v>3</v>
      </c>
      <c r="M123" s="47">
        <v>0.88134430727023316</v>
      </c>
      <c r="N123" s="47">
        <v>0.93799542011625858</v>
      </c>
      <c r="O123" s="46">
        <v>819</v>
      </c>
      <c r="P123" s="46">
        <v>44</v>
      </c>
      <c r="Q123" s="46">
        <v>38</v>
      </c>
      <c r="R123" s="46">
        <v>88</v>
      </c>
      <c r="S123" s="46">
        <v>135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1156</v>
      </c>
      <c r="I124" s="46">
        <v>1156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4663</v>
      </c>
      <c r="G125" s="46">
        <v>0</v>
      </c>
      <c r="H125" s="46">
        <v>1035</v>
      </c>
      <c r="I125" s="46">
        <v>5698</v>
      </c>
      <c r="J125" s="46">
        <v>207</v>
      </c>
      <c r="K125" s="46">
        <v>0</v>
      </c>
      <c r="L125" s="46">
        <v>4</v>
      </c>
      <c r="M125" s="47">
        <v>0.95560797769676176</v>
      </c>
      <c r="N125" s="47">
        <v>0.96296946296946295</v>
      </c>
      <c r="O125" s="46">
        <v>1230</v>
      </c>
      <c r="P125" s="46">
        <v>0</v>
      </c>
      <c r="Q125" s="46">
        <v>21</v>
      </c>
      <c r="R125" s="46">
        <v>519</v>
      </c>
      <c r="S125" s="46">
        <v>51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1602</v>
      </c>
      <c r="I126" s="46">
        <v>1602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1752</v>
      </c>
      <c r="G127" s="46">
        <v>0</v>
      </c>
      <c r="H127" s="46">
        <v>0</v>
      </c>
      <c r="I127" s="46">
        <v>1752</v>
      </c>
      <c r="J127" s="46">
        <v>74</v>
      </c>
      <c r="K127" s="46">
        <v>0</v>
      </c>
      <c r="L127" s="46">
        <v>0</v>
      </c>
      <c r="M127" s="47">
        <v>0.95776255707762559</v>
      </c>
      <c r="N127" s="47">
        <v>0.95776255707762559</v>
      </c>
      <c r="O127" s="46">
        <v>576</v>
      </c>
      <c r="P127" s="46">
        <v>0</v>
      </c>
      <c r="Q127" s="46">
        <v>0</v>
      </c>
      <c r="R127" s="46">
        <v>69</v>
      </c>
      <c r="S127" s="46">
        <v>1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1698</v>
      </c>
      <c r="G128" s="46">
        <v>0</v>
      </c>
      <c r="H128" s="46">
        <v>0</v>
      </c>
      <c r="I128" s="46">
        <v>1698</v>
      </c>
      <c r="J128" s="46">
        <v>214</v>
      </c>
      <c r="K128" s="46">
        <v>0</v>
      </c>
      <c r="L128" s="46">
        <v>0</v>
      </c>
      <c r="M128" s="47">
        <v>0.87396937573616018</v>
      </c>
      <c r="N128" s="47">
        <v>0.87396937573616018</v>
      </c>
      <c r="O128" s="46">
        <v>568</v>
      </c>
      <c r="P128" s="46">
        <v>0</v>
      </c>
      <c r="Q128" s="46">
        <v>0</v>
      </c>
      <c r="R128" s="46">
        <v>263</v>
      </c>
      <c r="S128" s="46">
        <v>79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1580</v>
      </c>
      <c r="G129" s="46">
        <v>0</v>
      </c>
      <c r="H129" s="46">
        <v>0</v>
      </c>
      <c r="I129" s="46">
        <v>1580</v>
      </c>
      <c r="J129" s="46">
        <v>138</v>
      </c>
      <c r="K129" s="46">
        <v>0</v>
      </c>
      <c r="L129" s="46">
        <v>0</v>
      </c>
      <c r="M129" s="47">
        <v>0.91265822784810124</v>
      </c>
      <c r="N129" s="47">
        <v>0.91265822784810124</v>
      </c>
      <c r="O129" s="46">
        <v>409</v>
      </c>
      <c r="P129" s="46">
        <v>0</v>
      </c>
      <c r="Q129" s="46">
        <v>0</v>
      </c>
      <c r="R129" s="46">
        <v>60</v>
      </c>
      <c r="S129" s="46">
        <v>25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76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1812</v>
      </c>
      <c r="G131" s="46">
        <v>0</v>
      </c>
      <c r="H131" s="46">
        <v>0</v>
      </c>
      <c r="I131" s="46">
        <v>1812</v>
      </c>
      <c r="J131" s="46">
        <v>213</v>
      </c>
      <c r="K131" s="46">
        <v>0</v>
      </c>
      <c r="L131" s="46">
        <v>0</v>
      </c>
      <c r="M131" s="47">
        <v>0.88245033112582782</v>
      </c>
      <c r="N131" s="47">
        <v>0.88245033112582782</v>
      </c>
      <c r="O131" s="46">
        <v>585</v>
      </c>
      <c r="P131" s="46">
        <v>0</v>
      </c>
      <c r="Q131" s="46">
        <v>0</v>
      </c>
      <c r="R131" s="46">
        <v>131</v>
      </c>
      <c r="S131" s="46">
        <v>99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1723</v>
      </c>
      <c r="G132" s="46">
        <v>0</v>
      </c>
      <c r="H132" s="46">
        <v>0</v>
      </c>
      <c r="I132" s="46">
        <v>1723</v>
      </c>
      <c r="J132" s="46">
        <v>104</v>
      </c>
      <c r="K132" s="46">
        <v>0</v>
      </c>
      <c r="L132" s="46">
        <v>0</v>
      </c>
      <c r="M132" s="47">
        <v>0.93964016250725479</v>
      </c>
      <c r="N132" s="47">
        <v>0.93964016250725479</v>
      </c>
      <c r="O132" s="46">
        <v>491</v>
      </c>
      <c r="P132" s="46">
        <v>0</v>
      </c>
      <c r="Q132" s="46">
        <v>0</v>
      </c>
      <c r="R132" s="46">
        <v>22</v>
      </c>
      <c r="S132" s="46">
        <v>11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336</v>
      </c>
      <c r="I133" s="46">
        <v>336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1217</v>
      </c>
      <c r="G134" s="46">
        <v>0</v>
      </c>
      <c r="H134" s="46">
        <v>0</v>
      </c>
      <c r="I134" s="46">
        <v>1217</v>
      </c>
      <c r="J134" s="46">
        <v>87</v>
      </c>
      <c r="K134" s="46">
        <v>0</v>
      </c>
      <c r="L134" s="46">
        <v>0</v>
      </c>
      <c r="M134" s="47">
        <v>0.92851273623664754</v>
      </c>
      <c r="N134" s="47">
        <v>0.92851273623664754</v>
      </c>
      <c r="O134" s="46">
        <v>256</v>
      </c>
      <c r="P134" s="46">
        <v>0</v>
      </c>
      <c r="Q134" s="46">
        <v>0</v>
      </c>
      <c r="R134" s="46">
        <v>50</v>
      </c>
      <c r="S134" s="46">
        <v>17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1147</v>
      </c>
      <c r="I135" s="46">
        <v>1147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2429</v>
      </c>
      <c r="G136" s="46">
        <v>0</v>
      </c>
      <c r="H136" s="46">
        <v>0</v>
      </c>
      <c r="I136" s="46">
        <v>2429</v>
      </c>
      <c r="J136" s="46">
        <v>121</v>
      </c>
      <c r="K136" s="46">
        <v>0</v>
      </c>
      <c r="L136" s="46">
        <v>0</v>
      </c>
      <c r="M136" s="47">
        <v>0.95018526142445447</v>
      </c>
      <c r="N136" s="47">
        <v>0.95018526142445447</v>
      </c>
      <c r="O136" s="46">
        <v>713</v>
      </c>
      <c r="P136" s="46">
        <v>0</v>
      </c>
      <c r="Q136" s="46">
        <v>0</v>
      </c>
      <c r="R136" s="46">
        <v>147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178</v>
      </c>
      <c r="I137" s="46">
        <v>178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1380</v>
      </c>
      <c r="G138" s="46">
        <v>0</v>
      </c>
      <c r="H138" s="46">
        <v>0</v>
      </c>
      <c r="I138" s="46">
        <v>1380</v>
      </c>
      <c r="J138" s="46">
        <v>79</v>
      </c>
      <c r="K138" s="46">
        <v>0</v>
      </c>
      <c r="L138" s="46">
        <v>0</v>
      </c>
      <c r="M138" s="47">
        <v>0.94275362318840583</v>
      </c>
      <c r="N138" s="47">
        <v>0.94275362318840583</v>
      </c>
      <c r="O138" s="46">
        <v>332</v>
      </c>
      <c r="P138" s="46">
        <v>0</v>
      </c>
      <c r="Q138" s="46">
        <v>0</v>
      </c>
      <c r="R138" s="46">
        <v>207</v>
      </c>
      <c r="S138" s="46">
        <v>40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1576</v>
      </c>
      <c r="G139" s="46">
        <v>0</v>
      </c>
      <c r="H139" s="46">
        <v>756</v>
      </c>
      <c r="I139" s="46">
        <v>2332</v>
      </c>
      <c r="J139" s="46">
        <v>27</v>
      </c>
      <c r="K139" s="46">
        <v>0</v>
      </c>
      <c r="L139" s="46">
        <v>0</v>
      </c>
      <c r="M139" s="47">
        <v>0.98286802030456855</v>
      </c>
      <c r="N139" s="47">
        <v>0.98842195540308753</v>
      </c>
      <c r="O139" s="46">
        <v>520</v>
      </c>
      <c r="P139" s="46">
        <v>0</v>
      </c>
      <c r="Q139" s="46">
        <v>0</v>
      </c>
      <c r="R139" s="46">
        <v>186</v>
      </c>
      <c r="S139" s="46">
        <v>0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1487</v>
      </c>
      <c r="G140" s="46">
        <v>0</v>
      </c>
      <c r="H140" s="46">
        <v>1250</v>
      </c>
      <c r="I140" s="46">
        <v>2737</v>
      </c>
      <c r="J140" s="46">
        <v>253</v>
      </c>
      <c r="K140" s="46">
        <v>0</v>
      </c>
      <c r="L140" s="46">
        <v>4</v>
      </c>
      <c r="M140" s="47">
        <v>0.82985877605917957</v>
      </c>
      <c r="N140" s="47">
        <v>0.90610157106320788</v>
      </c>
      <c r="O140" s="46">
        <v>296</v>
      </c>
      <c r="P140" s="46">
        <v>0</v>
      </c>
      <c r="Q140" s="46">
        <v>0</v>
      </c>
      <c r="R140" s="46">
        <v>215</v>
      </c>
      <c r="S140" s="46">
        <v>35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1845</v>
      </c>
      <c r="G141" s="46">
        <v>215</v>
      </c>
      <c r="H141" s="46">
        <v>0</v>
      </c>
      <c r="I141" s="46">
        <v>2060</v>
      </c>
      <c r="J141" s="46">
        <v>311</v>
      </c>
      <c r="K141" s="46">
        <v>0</v>
      </c>
      <c r="L141" s="46">
        <v>0</v>
      </c>
      <c r="M141" s="47">
        <v>0.83143631436314358</v>
      </c>
      <c r="N141" s="47">
        <v>0.84902912621359228</v>
      </c>
      <c r="O141" s="46">
        <v>481</v>
      </c>
      <c r="P141" s="46">
        <v>0</v>
      </c>
      <c r="Q141" s="46">
        <v>0</v>
      </c>
      <c r="R141" s="46">
        <v>245</v>
      </c>
      <c r="S141" s="46">
        <v>191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422</v>
      </c>
      <c r="I142" s="46">
        <v>422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1608</v>
      </c>
      <c r="G143" s="46">
        <v>0</v>
      </c>
      <c r="H143" s="46">
        <v>867</v>
      </c>
      <c r="I143" s="46">
        <v>2475</v>
      </c>
      <c r="J143" s="46">
        <v>151</v>
      </c>
      <c r="K143" s="46">
        <v>0</v>
      </c>
      <c r="L143" s="46">
        <v>4</v>
      </c>
      <c r="M143" s="47">
        <v>0.90609452736318408</v>
      </c>
      <c r="N143" s="47">
        <v>0.93737373737373741</v>
      </c>
      <c r="O143" s="46">
        <v>627</v>
      </c>
      <c r="P143" s="46">
        <v>0</v>
      </c>
      <c r="Q143" s="46">
        <v>0</v>
      </c>
      <c r="R143" s="46">
        <v>238</v>
      </c>
      <c r="S143" s="46">
        <v>74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1834</v>
      </c>
      <c r="G144" s="46">
        <v>0</v>
      </c>
      <c r="H144" s="46">
        <v>0</v>
      </c>
      <c r="I144" s="46">
        <v>1834</v>
      </c>
      <c r="J144" s="46">
        <v>78</v>
      </c>
      <c r="K144" s="46">
        <v>0</v>
      </c>
      <c r="L144" s="46">
        <v>0</v>
      </c>
      <c r="M144" s="47">
        <v>0.9574700109051254</v>
      </c>
      <c r="N144" s="47">
        <v>0.9574700109051254</v>
      </c>
      <c r="O144" s="46">
        <v>584</v>
      </c>
      <c r="P144" s="46">
        <v>0</v>
      </c>
      <c r="Q144" s="46">
        <v>0</v>
      </c>
      <c r="R144" s="46">
        <v>36</v>
      </c>
      <c r="S144" s="46">
        <v>17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340</v>
      </c>
      <c r="I145" s="46">
        <v>340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2663</v>
      </c>
      <c r="G146" s="46">
        <v>0</v>
      </c>
      <c r="H146" s="46">
        <v>1113</v>
      </c>
      <c r="I146" s="46">
        <v>3776</v>
      </c>
      <c r="J146" s="46">
        <v>122</v>
      </c>
      <c r="K146" s="46">
        <v>0</v>
      </c>
      <c r="L146" s="46">
        <v>10</v>
      </c>
      <c r="M146" s="47">
        <v>0.95418700713481042</v>
      </c>
      <c r="N146" s="47">
        <v>0.96504237288135597</v>
      </c>
      <c r="O146" s="46">
        <v>804</v>
      </c>
      <c r="P146" s="46">
        <v>0</v>
      </c>
      <c r="Q146" s="46">
        <v>347</v>
      </c>
      <c r="R146" s="46">
        <v>244</v>
      </c>
      <c r="S146" s="46">
        <v>3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2134</v>
      </c>
      <c r="I147" s="46">
        <v>2134</v>
      </c>
      <c r="J147" s="46">
        <v>0</v>
      </c>
      <c r="K147" s="46">
        <v>0</v>
      </c>
      <c r="L147" s="46">
        <v>0</v>
      </c>
      <c r="M147" s="47" t="s">
        <v>45</v>
      </c>
      <c r="N147" s="47">
        <v>1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2343</v>
      </c>
      <c r="G148" s="46">
        <v>0</v>
      </c>
      <c r="H148" s="46">
        <v>0</v>
      </c>
      <c r="I148" s="46">
        <v>2343</v>
      </c>
      <c r="J148" s="46">
        <v>163</v>
      </c>
      <c r="K148" s="46">
        <v>0</v>
      </c>
      <c r="L148" s="46">
        <v>0</v>
      </c>
      <c r="M148" s="47">
        <v>0.93043107127614166</v>
      </c>
      <c r="N148" s="47">
        <v>0.93043107127614166</v>
      </c>
      <c r="O148" s="46">
        <v>701</v>
      </c>
      <c r="P148" s="46">
        <v>0</v>
      </c>
      <c r="Q148" s="46">
        <v>0</v>
      </c>
      <c r="R148" s="46">
        <v>72</v>
      </c>
      <c r="S148" s="46">
        <v>75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1815</v>
      </c>
      <c r="G149" s="46">
        <v>0</v>
      </c>
      <c r="H149" s="46">
        <v>0</v>
      </c>
      <c r="I149" s="46">
        <v>1815</v>
      </c>
      <c r="J149" s="46">
        <v>413</v>
      </c>
      <c r="K149" s="46">
        <v>0</v>
      </c>
      <c r="L149" s="46">
        <v>0</v>
      </c>
      <c r="M149" s="47">
        <v>0.7724517906336088</v>
      </c>
      <c r="N149" s="47">
        <v>0.7724517906336088</v>
      </c>
      <c r="O149" s="46">
        <v>206</v>
      </c>
      <c r="P149" s="46">
        <v>0</v>
      </c>
      <c r="Q149" s="46">
        <v>0</v>
      </c>
      <c r="R149" s="46">
        <v>205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1558</v>
      </c>
      <c r="G150" s="46">
        <v>0</v>
      </c>
      <c r="H150" s="46">
        <v>298</v>
      </c>
      <c r="I150" s="46">
        <v>1856</v>
      </c>
      <c r="J150" s="46">
        <v>70</v>
      </c>
      <c r="K150" s="46">
        <v>0</v>
      </c>
      <c r="L150" s="46">
        <v>0</v>
      </c>
      <c r="M150" s="47">
        <v>0.95507060333761229</v>
      </c>
      <c r="N150" s="47">
        <v>0.96228448275862066</v>
      </c>
      <c r="O150" s="46">
        <v>418</v>
      </c>
      <c r="P150" s="46">
        <v>0</v>
      </c>
      <c r="Q150" s="46">
        <v>0</v>
      </c>
      <c r="R150" s="46">
        <v>226</v>
      </c>
      <c r="S150" s="46">
        <v>11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1967</v>
      </c>
      <c r="G151" s="46">
        <v>0</v>
      </c>
      <c r="H151" s="46">
        <v>1521</v>
      </c>
      <c r="I151" s="46">
        <v>3488</v>
      </c>
      <c r="J151" s="46">
        <v>200</v>
      </c>
      <c r="K151" s="46">
        <v>0</v>
      </c>
      <c r="L151" s="46">
        <v>20</v>
      </c>
      <c r="M151" s="47">
        <v>0.89832231825114384</v>
      </c>
      <c r="N151" s="47">
        <v>0.93692660550458717</v>
      </c>
      <c r="O151" s="46">
        <v>771</v>
      </c>
      <c r="P151" s="46">
        <v>0</v>
      </c>
      <c r="Q151" s="46">
        <v>18</v>
      </c>
      <c r="R151" s="46">
        <v>384</v>
      </c>
      <c r="S151" s="46">
        <v>85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2374</v>
      </c>
      <c r="G152" s="46">
        <v>0</v>
      </c>
      <c r="H152" s="46">
        <v>0</v>
      </c>
      <c r="I152" s="46">
        <v>2374</v>
      </c>
      <c r="J152" s="46">
        <v>228</v>
      </c>
      <c r="K152" s="46">
        <v>0</v>
      </c>
      <c r="L152" s="46">
        <v>0</v>
      </c>
      <c r="M152" s="47">
        <v>0.90395956192080873</v>
      </c>
      <c r="N152" s="47">
        <v>0.90395956192080873</v>
      </c>
      <c r="O152" s="46">
        <v>438</v>
      </c>
      <c r="P152" s="46">
        <v>0</v>
      </c>
      <c r="Q152" s="46">
        <v>0</v>
      </c>
      <c r="R152" s="46">
        <v>454</v>
      </c>
      <c r="S152" s="46">
        <v>74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118</v>
      </c>
      <c r="I153" s="46">
        <v>118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3033</v>
      </c>
      <c r="I154" s="46">
        <v>3033</v>
      </c>
      <c r="J154" s="46">
        <v>0</v>
      </c>
      <c r="K154" s="46">
        <v>0</v>
      </c>
      <c r="L154" s="46">
        <v>9</v>
      </c>
      <c r="M154" s="47" t="s">
        <v>45</v>
      </c>
      <c r="N154" s="47">
        <v>0.9970326409495549</v>
      </c>
      <c r="O154" s="46">
        <v>0</v>
      </c>
      <c r="P154" s="46">
        <v>0</v>
      </c>
      <c r="Q154" s="46">
        <v>20</v>
      </c>
      <c r="R154" s="46">
        <v>12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793</v>
      </c>
      <c r="I155" s="46">
        <v>793</v>
      </c>
      <c r="J155" s="46">
        <v>0</v>
      </c>
      <c r="K155" s="46">
        <v>0</v>
      </c>
      <c r="L155" s="46">
        <v>2</v>
      </c>
      <c r="M155" s="47" t="s">
        <v>45</v>
      </c>
      <c r="N155" s="47">
        <v>0.99747793190416145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263</v>
      </c>
      <c r="I156" s="46">
        <v>263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88</v>
      </c>
      <c r="I157" s="46">
        <v>88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2968</v>
      </c>
      <c r="G158" s="46">
        <v>0</v>
      </c>
      <c r="H158" s="46">
        <v>0</v>
      </c>
      <c r="I158" s="46">
        <v>2968</v>
      </c>
      <c r="J158" s="46">
        <v>166</v>
      </c>
      <c r="K158" s="46">
        <v>0</v>
      </c>
      <c r="L158" s="46">
        <v>0</v>
      </c>
      <c r="M158" s="47">
        <v>0.94407008086253374</v>
      </c>
      <c r="N158" s="47">
        <v>0.94407008086253374</v>
      </c>
      <c r="O158" s="46">
        <v>703</v>
      </c>
      <c r="P158" s="46">
        <v>0</v>
      </c>
      <c r="Q158" s="46">
        <v>0</v>
      </c>
      <c r="R158" s="46">
        <v>316</v>
      </c>
      <c r="S158" s="46">
        <v>15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2487</v>
      </c>
      <c r="G159" s="46">
        <v>350</v>
      </c>
      <c r="H159" s="46">
        <v>1194</v>
      </c>
      <c r="I159" s="46">
        <v>4031</v>
      </c>
      <c r="J159" s="46">
        <v>699</v>
      </c>
      <c r="K159" s="46">
        <v>1</v>
      </c>
      <c r="L159" s="46">
        <v>4</v>
      </c>
      <c r="M159" s="47">
        <v>0.71893848009650174</v>
      </c>
      <c r="N159" s="47">
        <v>0.82535351029521209</v>
      </c>
      <c r="O159" s="46">
        <v>888</v>
      </c>
      <c r="P159" s="46">
        <v>6</v>
      </c>
      <c r="Q159" s="46">
        <v>0</v>
      </c>
      <c r="R159" s="46">
        <v>802</v>
      </c>
      <c r="S159" s="46">
        <v>9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4028</v>
      </c>
      <c r="G160" s="46">
        <v>129</v>
      </c>
      <c r="H160" s="46">
        <v>656</v>
      </c>
      <c r="I160" s="46">
        <v>4813</v>
      </c>
      <c r="J160" s="46">
        <v>719</v>
      </c>
      <c r="K160" s="46">
        <v>7</v>
      </c>
      <c r="L160" s="46">
        <v>1</v>
      </c>
      <c r="M160" s="47">
        <v>0.82149950347567025</v>
      </c>
      <c r="N160" s="47">
        <v>0.84895075836276757</v>
      </c>
      <c r="O160" s="46">
        <v>946</v>
      </c>
      <c r="P160" s="46">
        <v>0</v>
      </c>
      <c r="Q160" s="46">
        <v>0</v>
      </c>
      <c r="R160" s="46">
        <v>21</v>
      </c>
      <c r="S160" s="46">
        <v>69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2037</v>
      </c>
      <c r="G161" s="46">
        <v>0</v>
      </c>
      <c r="H161" s="46">
        <v>543</v>
      </c>
      <c r="I161" s="46">
        <v>2580</v>
      </c>
      <c r="J161" s="46">
        <v>219</v>
      </c>
      <c r="K161" s="46">
        <v>0</v>
      </c>
      <c r="L161" s="46">
        <v>0</v>
      </c>
      <c r="M161" s="47">
        <v>0.89248895434462439</v>
      </c>
      <c r="N161" s="47">
        <v>0.91511627906976745</v>
      </c>
      <c r="O161" s="46">
        <v>403</v>
      </c>
      <c r="P161" s="46">
        <v>0</v>
      </c>
      <c r="Q161" s="46">
        <v>0</v>
      </c>
      <c r="R161" s="46">
        <v>33</v>
      </c>
      <c r="S161" s="46">
        <v>91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5724</v>
      </c>
      <c r="G162" s="46">
        <v>176</v>
      </c>
      <c r="H162" s="46">
        <v>2553</v>
      </c>
      <c r="I162" s="46">
        <v>8453</v>
      </c>
      <c r="J162" s="46">
        <v>593</v>
      </c>
      <c r="K162" s="46">
        <v>0</v>
      </c>
      <c r="L162" s="46">
        <v>13</v>
      </c>
      <c r="M162" s="47">
        <v>0.89640111809923129</v>
      </c>
      <c r="N162" s="47">
        <v>0.9283094759257069</v>
      </c>
      <c r="O162" s="46">
        <v>1671</v>
      </c>
      <c r="P162" s="46">
        <v>0</v>
      </c>
      <c r="Q162" s="46">
        <v>0</v>
      </c>
      <c r="R162" s="46">
        <v>398</v>
      </c>
      <c r="S162" s="46">
        <v>106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506</v>
      </c>
      <c r="I163" s="46">
        <v>506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543</v>
      </c>
      <c r="I164" s="46">
        <v>543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4104</v>
      </c>
      <c r="I165" s="46">
        <v>4104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2280</v>
      </c>
      <c r="G166" s="46">
        <v>0</v>
      </c>
      <c r="H166" s="46">
        <v>0</v>
      </c>
      <c r="I166" s="46">
        <v>2280</v>
      </c>
      <c r="J166" s="46">
        <v>59</v>
      </c>
      <c r="K166" s="46">
        <v>0</v>
      </c>
      <c r="L166" s="46">
        <v>0</v>
      </c>
      <c r="M166" s="47">
        <v>0.97412280701754383</v>
      </c>
      <c r="N166" s="47">
        <v>0.97412280701754383</v>
      </c>
      <c r="O166" s="46">
        <v>324</v>
      </c>
      <c r="P166" s="46">
        <v>0</v>
      </c>
      <c r="Q166" s="46">
        <v>0</v>
      </c>
      <c r="R166" s="46">
        <v>52</v>
      </c>
      <c r="S166" s="46">
        <v>9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1309</v>
      </c>
      <c r="G167" s="46">
        <v>100</v>
      </c>
      <c r="H167" s="46">
        <v>1285</v>
      </c>
      <c r="I167" s="46">
        <v>2694</v>
      </c>
      <c r="J167" s="46">
        <v>124</v>
      </c>
      <c r="K167" s="46">
        <v>0</v>
      </c>
      <c r="L167" s="46">
        <v>0</v>
      </c>
      <c r="M167" s="47">
        <v>0.90527119938884648</v>
      </c>
      <c r="N167" s="47">
        <v>0.9539717891610987</v>
      </c>
      <c r="O167" s="46">
        <v>599</v>
      </c>
      <c r="P167" s="46">
        <v>0</v>
      </c>
      <c r="Q167" s="46">
        <v>0</v>
      </c>
      <c r="R167" s="46">
        <v>46</v>
      </c>
      <c r="S167" s="46">
        <v>9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614</v>
      </c>
      <c r="I168" s="46">
        <v>614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882</v>
      </c>
      <c r="G169" s="46">
        <v>0</v>
      </c>
      <c r="H169" s="46">
        <v>1225</v>
      </c>
      <c r="I169" s="46">
        <v>2107</v>
      </c>
      <c r="J169" s="46">
        <v>66</v>
      </c>
      <c r="K169" s="46">
        <v>0</v>
      </c>
      <c r="L169" s="46">
        <v>4</v>
      </c>
      <c r="M169" s="47">
        <v>0.92517006802721091</v>
      </c>
      <c r="N169" s="47">
        <v>0.96677740863787376</v>
      </c>
      <c r="O169" s="46">
        <v>373</v>
      </c>
      <c r="P169" s="46">
        <v>0</v>
      </c>
      <c r="Q169" s="46">
        <v>0</v>
      </c>
      <c r="R169" s="46">
        <v>7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841</v>
      </c>
      <c r="I170" s="46">
        <v>841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2626</v>
      </c>
      <c r="G171" s="46">
        <v>111</v>
      </c>
      <c r="H171" s="46">
        <v>0</v>
      </c>
      <c r="I171" s="46">
        <v>2737</v>
      </c>
      <c r="J171" s="46">
        <v>123</v>
      </c>
      <c r="K171" s="46">
        <v>0</v>
      </c>
      <c r="L171" s="46">
        <v>0</v>
      </c>
      <c r="M171" s="47">
        <v>0.95316070068545311</v>
      </c>
      <c r="N171" s="47">
        <v>0.95506028498355866</v>
      </c>
      <c r="O171" s="46">
        <v>650</v>
      </c>
      <c r="P171" s="46">
        <v>1</v>
      </c>
      <c r="Q171" s="46">
        <v>0</v>
      </c>
      <c r="R171" s="46">
        <v>83</v>
      </c>
      <c r="S171" s="46">
        <v>34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2550</v>
      </c>
      <c r="G172" s="46">
        <v>267</v>
      </c>
      <c r="H172" s="46">
        <v>525</v>
      </c>
      <c r="I172" s="46">
        <v>3342</v>
      </c>
      <c r="J172" s="46">
        <v>127</v>
      </c>
      <c r="K172" s="46">
        <v>0</v>
      </c>
      <c r="L172" s="46">
        <v>0</v>
      </c>
      <c r="M172" s="47">
        <v>0.95019607843137255</v>
      </c>
      <c r="N172" s="47">
        <v>0.961998803111909</v>
      </c>
      <c r="O172" s="46">
        <v>572</v>
      </c>
      <c r="P172" s="46">
        <v>1</v>
      </c>
      <c r="Q172" s="46">
        <v>0</v>
      </c>
      <c r="R172" s="46">
        <v>84</v>
      </c>
      <c r="S172" s="46">
        <v>15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1008</v>
      </c>
      <c r="I173" s="46">
        <v>1008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2276</v>
      </c>
      <c r="G174" s="46">
        <v>0</v>
      </c>
      <c r="H174" s="46">
        <v>0</v>
      </c>
      <c r="I174" s="46">
        <v>2276</v>
      </c>
      <c r="J174" s="46">
        <v>133</v>
      </c>
      <c r="K174" s="46">
        <v>0</v>
      </c>
      <c r="L174" s="46">
        <v>0</v>
      </c>
      <c r="M174" s="47">
        <v>0.94156414762741647</v>
      </c>
      <c r="N174" s="47">
        <v>0.94156414762741647</v>
      </c>
      <c r="O174" s="46">
        <v>311</v>
      </c>
      <c r="P174" s="46">
        <v>0</v>
      </c>
      <c r="Q174" s="46">
        <v>0</v>
      </c>
      <c r="R174" s="46">
        <v>42</v>
      </c>
      <c r="S174" s="46">
        <v>11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884</v>
      </c>
      <c r="I175" s="46">
        <v>884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610</v>
      </c>
      <c r="I176" s="46">
        <v>610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2412</v>
      </c>
      <c r="G177" s="46">
        <v>755</v>
      </c>
      <c r="H177" s="46">
        <v>2151</v>
      </c>
      <c r="I177" s="46">
        <v>5318</v>
      </c>
      <c r="J177" s="46">
        <v>189</v>
      </c>
      <c r="K177" s="46">
        <v>6</v>
      </c>
      <c r="L177" s="46">
        <v>13</v>
      </c>
      <c r="M177" s="47">
        <v>0.92164179104477606</v>
      </c>
      <c r="N177" s="47">
        <v>0.96088755171116957</v>
      </c>
      <c r="O177" s="46">
        <v>1055</v>
      </c>
      <c r="P177" s="46">
        <v>0</v>
      </c>
      <c r="Q177" s="46">
        <v>0</v>
      </c>
      <c r="R177" s="46">
        <v>76</v>
      </c>
      <c r="S177" s="46">
        <v>37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3841</v>
      </c>
      <c r="G178" s="46">
        <v>516</v>
      </c>
      <c r="H178" s="46">
        <v>1104</v>
      </c>
      <c r="I178" s="46">
        <v>5461</v>
      </c>
      <c r="J178" s="46">
        <v>707</v>
      </c>
      <c r="K178" s="46">
        <v>0</v>
      </c>
      <c r="L178" s="46">
        <v>14</v>
      </c>
      <c r="M178" s="47">
        <v>0.81593335068992445</v>
      </c>
      <c r="N178" s="47">
        <v>0.86797289873649519</v>
      </c>
      <c r="O178" s="46">
        <v>950</v>
      </c>
      <c r="P178" s="46">
        <v>0</v>
      </c>
      <c r="Q178" s="46">
        <v>0</v>
      </c>
      <c r="R178" s="46">
        <v>22</v>
      </c>
      <c r="S178" s="46">
        <v>202</v>
      </c>
      <c r="T178" s="46">
        <v>20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1864</v>
      </c>
      <c r="G179" s="46">
        <v>151</v>
      </c>
      <c r="H179" s="46">
        <v>0</v>
      </c>
      <c r="I179" s="46">
        <v>2015</v>
      </c>
      <c r="J179" s="46">
        <v>106</v>
      </c>
      <c r="K179" s="46">
        <v>1</v>
      </c>
      <c r="L179" s="46">
        <v>0</v>
      </c>
      <c r="M179" s="47">
        <v>0.94313304721030045</v>
      </c>
      <c r="N179" s="47">
        <v>0.94689826302729529</v>
      </c>
      <c r="O179" s="46">
        <v>335</v>
      </c>
      <c r="P179" s="46">
        <v>0</v>
      </c>
      <c r="Q179" s="46">
        <v>0</v>
      </c>
      <c r="R179" s="46">
        <v>72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4072</v>
      </c>
      <c r="G180" s="46">
        <v>0</v>
      </c>
      <c r="H180" s="46">
        <v>1200</v>
      </c>
      <c r="I180" s="46">
        <v>5272</v>
      </c>
      <c r="J180" s="46">
        <v>570</v>
      </c>
      <c r="K180" s="46">
        <v>0</v>
      </c>
      <c r="L180" s="46">
        <v>13</v>
      </c>
      <c r="M180" s="47">
        <v>0.86001964636542239</v>
      </c>
      <c r="N180" s="47">
        <v>0.88941578148710165</v>
      </c>
      <c r="O180" s="46">
        <v>951</v>
      </c>
      <c r="P180" s="46">
        <v>0</v>
      </c>
      <c r="Q180" s="46">
        <v>0</v>
      </c>
      <c r="R180" s="46">
        <v>41</v>
      </c>
      <c r="S180" s="46">
        <v>156</v>
      </c>
      <c r="T180" s="46">
        <v>10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1516</v>
      </c>
      <c r="H181" s="46">
        <v>0</v>
      </c>
      <c r="I181" s="46">
        <v>1516</v>
      </c>
      <c r="J181" s="46">
        <v>0</v>
      </c>
      <c r="K181" s="46">
        <v>4</v>
      </c>
      <c r="L181" s="46">
        <v>0</v>
      </c>
      <c r="M181" s="47" t="s">
        <v>45</v>
      </c>
      <c r="N181" s="47">
        <v>0.99736147757255933</v>
      </c>
      <c r="O181" s="46">
        <v>0</v>
      </c>
      <c r="P181" s="46">
        <v>9</v>
      </c>
      <c r="Q181" s="46">
        <v>0</v>
      </c>
      <c r="R181" s="46">
        <v>38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1074</v>
      </c>
      <c r="I182" s="46">
        <v>1074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3657</v>
      </c>
      <c r="G183" s="46">
        <v>0</v>
      </c>
      <c r="H183" s="46">
        <v>0</v>
      </c>
      <c r="I183" s="46">
        <v>3657</v>
      </c>
      <c r="J183" s="46">
        <v>116</v>
      </c>
      <c r="K183" s="46">
        <v>0</v>
      </c>
      <c r="L183" s="46">
        <v>0</v>
      </c>
      <c r="M183" s="47">
        <v>0.96828001093792726</v>
      </c>
      <c r="N183" s="47">
        <v>0.96828001093792726</v>
      </c>
      <c r="O183" s="46">
        <v>622</v>
      </c>
      <c r="P183" s="46">
        <v>0</v>
      </c>
      <c r="Q183" s="46">
        <v>0</v>
      </c>
      <c r="R183" s="46">
        <v>27</v>
      </c>
      <c r="S183" s="46">
        <v>68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1988</v>
      </c>
      <c r="G184" s="46">
        <v>0</v>
      </c>
      <c r="H184" s="46">
        <v>2200</v>
      </c>
      <c r="I184" s="46">
        <v>4188</v>
      </c>
      <c r="J184" s="46">
        <v>332</v>
      </c>
      <c r="K184" s="46">
        <v>0</v>
      </c>
      <c r="L184" s="46">
        <v>8</v>
      </c>
      <c r="M184" s="47">
        <v>0.83299798792756541</v>
      </c>
      <c r="N184" s="47">
        <v>0.91881566380133717</v>
      </c>
      <c r="O184" s="46">
        <v>791</v>
      </c>
      <c r="P184" s="46">
        <v>0</v>
      </c>
      <c r="Q184" s="46">
        <v>0</v>
      </c>
      <c r="R184" s="46">
        <v>111</v>
      </c>
      <c r="S184" s="46">
        <v>90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215</v>
      </c>
      <c r="I185" s="46">
        <v>215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256</v>
      </c>
      <c r="I186" s="46">
        <v>256</v>
      </c>
      <c r="J186" s="46">
        <v>0</v>
      </c>
      <c r="K186" s="46">
        <v>0</v>
      </c>
      <c r="L186" s="46">
        <v>1</v>
      </c>
      <c r="M186" s="47" t="s">
        <v>45</v>
      </c>
      <c r="N186" s="47">
        <v>0.99609375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811</v>
      </c>
      <c r="I187" s="46">
        <v>811</v>
      </c>
      <c r="J187" s="46">
        <v>0</v>
      </c>
      <c r="K187" s="46">
        <v>0</v>
      </c>
      <c r="L187" s="46">
        <v>5</v>
      </c>
      <c r="M187" s="47" t="s">
        <v>45</v>
      </c>
      <c r="N187" s="47">
        <v>0.99383477188655978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121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1842</v>
      </c>
      <c r="G189" s="46">
        <v>0</v>
      </c>
      <c r="H189" s="46">
        <v>0</v>
      </c>
      <c r="I189" s="46">
        <v>1842</v>
      </c>
      <c r="J189" s="46">
        <v>148</v>
      </c>
      <c r="K189" s="46">
        <v>0</v>
      </c>
      <c r="L189" s="46">
        <v>0</v>
      </c>
      <c r="M189" s="47">
        <v>0.91965255157437564</v>
      </c>
      <c r="N189" s="47">
        <v>0.91965255157437564</v>
      </c>
      <c r="O189" s="46">
        <v>338</v>
      </c>
      <c r="P189" s="46">
        <v>0</v>
      </c>
      <c r="Q189" s="46">
        <v>0</v>
      </c>
      <c r="R189" s="46">
        <v>64</v>
      </c>
      <c r="S189" s="46">
        <v>110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5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500</v>
      </c>
      <c r="I191" s="46">
        <v>500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2539</v>
      </c>
      <c r="G192" s="46">
        <v>0</v>
      </c>
      <c r="H192" s="46">
        <v>304</v>
      </c>
      <c r="I192" s="46">
        <v>2843</v>
      </c>
      <c r="J192" s="46">
        <v>178</v>
      </c>
      <c r="K192" s="46">
        <v>0</v>
      </c>
      <c r="L192" s="46">
        <v>0</v>
      </c>
      <c r="M192" s="47">
        <v>0.92989365892083498</v>
      </c>
      <c r="N192" s="47">
        <v>0.93739008090045728</v>
      </c>
      <c r="O192" s="46">
        <v>850</v>
      </c>
      <c r="P192" s="46">
        <v>0</v>
      </c>
      <c r="Q192" s="46">
        <v>0</v>
      </c>
      <c r="R192" s="46">
        <v>150</v>
      </c>
      <c r="S192" s="46">
        <v>60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487</v>
      </c>
      <c r="I193" s="46">
        <v>487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1153</v>
      </c>
      <c r="G194" s="46">
        <v>0</v>
      </c>
      <c r="H194" s="46">
        <v>1624</v>
      </c>
      <c r="I194" s="46">
        <v>2777</v>
      </c>
      <c r="J194" s="46">
        <v>133</v>
      </c>
      <c r="K194" s="46">
        <v>0</v>
      </c>
      <c r="L194" s="46">
        <v>1</v>
      </c>
      <c r="M194" s="47">
        <v>0.88464874241110147</v>
      </c>
      <c r="N194" s="47">
        <v>0.95174648901692471</v>
      </c>
      <c r="O194" s="46">
        <v>510</v>
      </c>
      <c r="P194" s="46">
        <v>0</v>
      </c>
      <c r="Q194" s="46">
        <v>0</v>
      </c>
      <c r="R194" s="46">
        <v>34</v>
      </c>
      <c r="S194" s="46">
        <v>6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320</v>
      </c>
      <c r="I195" s="46">
        <v>320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198</v>
      </c>
      <c r="I196" s="46">
        <v>198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1770</v>
      </c>
      <c r="G197" s="46">
        <v>0</v>
      </c>
      <c r="H197" s="46">
        <v>0</v>
      </c>
      <c r="I197" s="46">
        <v>1770</v>
      </c>
      <c r="J197" s="46">
        <v>35</v>
      </c>
      <c r="K197" s="46">
        <v>0</v>
      </c>
      <c r="L197" s="46">
        <v>0</v>
      </c>
      <c r="M197" s="47">
        <v>0.98022598870056499</v>
      </c>
      <c r="N197" s="47">
        <v>0.98022598870056499</v>
      </c>
      <c r="O197" s="46">
        <v>312</v>
      </c>
      <c r="P197" s="46">
        <v>0</v>
      </c>
      <c r="Q197" s="46">
        <v>0</v>
      </c>
      <c r="R197" s="46">
        <v>39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97</v>
      </c>
      <c r="I198" s="46">
        <v>97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2491</v>
      </c>
      <c r="G199" s="46">
        <v>0</v>
      </c>
      <c r="H199" s="46">
        <v>0</v>
      </c>
      <c r="I199" s="46">
        <v>2491</v>
      </c>
      <c r="J199" s="46">
        <v>202</v>
      </c>
      <c r="K199" s="46">
        <v>0</v>
      </c>
      <c r="L199" s="46">
        <v>0</v>
      </c>
      <c r="M199" s="47">
        <v>0.91890806904857492</v>
      </c>
      <c r="N199" s="47">
        <v>0.91890806904857492</v>
      </c>
      <c r="O199" s="46">
        <v>344</v>
      </c>
      <c r="P199" s="46">
        <v>0</v>
      </c>
      <c r="Q199" s="46">
        <v>0</v>
      </c>
      <c r="R199" s="46">
        <v>82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1298</v>
      </c>
      <c r="I200" s="46">
        <v>1298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594</v>
      </c>
      <c r="I201" s="46">
        <v>594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1141</v>
      </c>
      <c r="G202" s="46">
        <v>0</v>
      </c>
      <c r="H202" s="46">
        <v>1627</v>
      </c>
      <c r="I202" s="46">
        <v>2768</v>
      </c>
      <c r="J202" s="46">
        <v>52</v>
      </c>
      <c r="K202" s="46">
        <v>0</v>
      </c>
      <c r="L202" s="46">
        <v>5</v>
      </c>
      <c r="M202" s="47">
        <v>0.95442594215600352</v>
      </c>
      <c r="N202" s="47">
        <v>0.97940751445086704</v>
      </c>
      <c r="O202" s="46">
        <v>411</v>
      </c>
      <c r="P202" s="46">
        <v>0</v>
      </c>
      <c r="Q202" s="46">
        <v>0</v>
      </c>
      <c r="R202" s="46">
        <v>10</v>
      </c>
      <c r="S202" s="46">
        <v>6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1504</v>
      </c>
      <c r="G203" s="46">
        <v>0</v>
      </c>
      <c r="H203" s="46">
        <v>571</v>
      </c>
      <c r="I203" s="46">
        <v>2075</v>
      </c>
      <c r="J203" s="46">
        <v>112</v>
      </c>
      <c r="K203" s="46">
        <v>0</v>
      </c>
      <c r="L203" s="46">
        <v>0</v>
      </c>
      <c r="M203" s="47">
        <v>0.92553191489361697</v>
      </c>
      <c r="N203" s="47">
        <v>0.94602409638554219</v>
      </c>
      <c r="O203" s="46">
        <v>420</v>
      </c>
      <c r="P203" s="46">
        <v>0</v>
      </c>
      <c r="Q203" s="46">
        <v>0</v>
      </c>
      <c r="R203" s="46">
        <v>194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1197</v>
      </c>
      <c r="G204" s="46">
        <v>0</v>
      </c>
      <c r="H204" s="46">
        <v>0</v>
      </c>
      <c r="I204" s="46">
        <v>1197</v>
      </c>
      <c r="J204" s="46">
        <v>18</v>
      </c>
      <c r="K204" s="46">
        <v>0</v>
      </c>
      <c r="L204" s="46">
        <v>0</v>
      </c>
      <c r="M204" s="47">
        <v>0.98496240601503759</v>
      </c>
      <c r="N204" s="47">
        <v>0.98496240601503759</v>
      </c>
      <c r="O204" s="46">
        <v>345</v>
      </c>
      <c r="P204" s="46">
        <v>0</v>
      </c>
      <c r="Q204" s="46">
        <v>0</v>
      </c>
      <c r="R204" s="46">
        <v>59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3463</v>
      </c>
      <c r="I205" s="46">
        <v>3463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40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230</v>
      </c>
      <c r="H207" s="46">
        <v>0</v>
      </c>
      <c r="I207" s="46">
        <v>230</v>
      </c>
      <c r="J207" s="46">
        <v>0</v>
      </c>
      <c r="K207" s="46">
        <v>4</v>
      </c>
      <c r="L207" s="46">
        <v>0</v>
      </c>
      <c r="M207" s="47" t="s">
        <v>45</v>
      </c>
      <c r="N207" s="47">
        <v>0.9826086956521739</v>
      </c>
      <c r="O207" s="46">
        <v>0</v>
      </c>
      <c r="P207" s="46">
        <v>23</v>
      </c>
      <c r="Q207" s="46">
        <v>0</v>
      </c>
      <c r="R207" s="46">
        <v>13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1789</v>
      </c>
      <c r="G208" s="46">
        <v>322</v>
      </c>
      <c r="H208" s="46">
        <v>0</v>
      </c>
      <c r="I208" s="46">
        <v>2111</v>
      </c>
      <c r="J208" s="46">
        <v>130</v>
      </c>
      <c r="K208" s="46">
        <v>0</v>
      </c>
      <c r="L208" s="46">
        <v>0</v>
      </c>
      <c r="M208" s="47">
        <v>0.92733370598099496</v>
      </c>
      <c r="N208" s="47">
        <v>0.93841781146376124</v>
      </c>
      <c r="O208" s="46">
        <v>630</v>
      </c>
      <c r="P208" s="46">
        <v>0</v>
      </c>
      <c r="Q208" s="46">
        <v>0</v>
      </c>
      <c r="R208" s="46">
        <v>218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840</v>
      </c>
      <c r="G209" s="46">
        <v>466</v>
      </c>
      <c r="H209" s="46">
        <v>879</v>
      </c>
      <c r="I209" s="46">
        <v>2185</v>
      </c>
      <c r="J209" s="46">
        <v>76</v>
      </c>
      <c r="K209" s="46">
        <v>0</v>
      </c>
      <c r="L209" s="46">
        <v>0</v>
      </c>
      <c r="M209" s="47">
        <v>0.90952380952380951</v>
      </c>
      <c r="N209" s="47">
        <v>0.9652173913043478</v>
      </c>
      <c r="O209" s="46">
        <v>260</v>
      </c>
      <c r="P209" s="46">
        <v>70</v>
      </c>
      <c r="Q209" s="46">
        <v>0</v>
      </c>
      <c r="R209" s="46">
        <v>247</v>
      </c>
      <c r="S209" s="46">
        <v>10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1864</v>
      </c>
      <c r="G210" s="46">
        <v>0</v>
      </c>
      <c r="H210" s="46">
        <v>393</v>
      </c>
      <c r="I210" s="46">
        <v>2257</v>
      </c>
      <c r="J210" s="46">
        <v>131</v>
      </c>
      <c r="K210" s="46">
        <v>0</v>
      </c>
      <c r="L210" s="46">
        <v>0</v>
      </c>
      <c r="M210" s="47">
        <v>0.92972103004291839</v>
      </c>
      <c r="N210" s="47">
        <v>0.94195835179441734</v>
      </c>
      <c r="O210" s="46">
        <v>663</v>
      </c>
      <c r="P210" s="46">
        <v>0</v>
      </c>
      <c r="Q210" s="46">
        <v>0</v>
      </c>
      <c r="R210" s="46">
        <v>210</v>
      </c>
      <c r="S210" s="46">
        <v>6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57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664</v>
      </c>
      <c r="I212" s="46">
        <v>664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874</v>
      </c>
      <c r="G213" s="46">
        <v>0</v>
      </c>
      <c r="H213" s="46">
        <v>379</v>
      </c>
      <c r="I213" s="46">
        <v>1253</v>
      </c>
      <c r="J213" s="46">
        <v>83</v>
      </c>
      <c r="K213" s="46">
        <v>0</v>
      </c>
      <c r="L213" s="46">
        <v>0</v>
      </c>
      <c r="M213" s="47">
        <v>0.90503432494279179</v>
      </c>
      <c r="N213" s="47">
        <v>0.93375897845171585</v>
      </c>
      <c r="O213" s="46">
        <v>200</v>
      </c>
      <c r="P213" s="46">
        <v>0</v>
      </c>
      <c r="Q213" s="46">
        <v>0</v>
      </c>
      <c r="R213" s="46">
        <v>129</v>
      </c>
      <c r="S213" s="46">
        <v>1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2403</v>
      </c>
      <c r="G214" s="46">
        <v>0</v>
      </c>
      <c r="H214" s="46">
        <v>191</v>
      </c>
      <c r="I214" s="46">
        <v>2594</v>
      </c>
      <c r="J214" s="46">
        <v>211</v>
      </c>
      <c r="K214" s="46">
        <v>0</v>
      </c>
      <c r="L214" s="46">
        <v>0</v>
      </c>
      <c r="M214" s="47">
        <v>0.91219309196837284</v>
      </c>
      <c r="N214" s="47">
        <v>0.91865844255975326</v>
      </c>
      <c r="O214" s="46">
        <v>851</v>
      </c>
      <c r="P214" s="46">
        <v>0</v>
      </c>
      <c r="Q214" s="46">
        <v>0</v>
      </c>
      <c r="R214" s="46">
        <v>274</v>
      </c>
      <c r="S214" s="46">
        <v>32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253</v>
      </c>
      <c r="I215" s="46">
        <v>253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2381</v>
      </c>
      <c r="G216" s="46">
        <v>0</v>
      </c>
      <c r="H216" s="46">
        <v>366</v>
      </c>
      <c r="I216" s="46">
        <v>2747</v>
      </c>
      <c r="J216" s="46">
        <v>83</v>
      </c>
      <c r="K216" s="46">
        <v>0</v>
      </c>
      <c r="L216" s="46">
        <v>11</v>
      </c>
      <c r="M216" s="47">
        <v>0.96514069718605633</v>
      </c>
      <c r="N216" s="47">
        <v>0.96578085183836915</v>
      </c>
      <c r="O216" s="46">
        <v>579</v>
      </c>
      <c r="P216" s="46">
        <v>0</v>
      </c>
      <c r="Q216" s="46">
        <v>1</v>
      </c>
      <c r="R216" s="46">
        <v>126</v>
      </c>
      <c r="S216" s="46">
        <v>14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2384</v>
      </c>
      <c r="G217" s="46">
        <v>0</v>
      </c>
      <c r="H217" s="46">
        <v>843</v>
      </c>
      <c r="I217" s="46">
        <v>3227</v>
      </c>
      <c r="J217" s="46">
        <v>187</v>
      </c>
      <c r="K217" s="46">
        <v>0</v>
      </c>
      <c r="L217" s="46">
        <v>0</v>
      </c>
      <c r="M217" s="47">
        <v>0.92156040268456374</v>
      </c>
      <c r="N217" s="47">
        <v>0.94205144096684224</v>
      </c>
      <c r="O217" s="46">
        <v>612</v>
      </c>
      <c r="P217" s="46">
        <v>0</v>
      </c>
      <c r="Q217" s="46">
        <v>0</v>
      </c>
      <c r="R217" s="46">
        <v>340</v>
      </c>
      <c r="S217" s="46">
        <v>35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1175</v>
      </c>
      <c r="G218" s="46">
        <v>0</v>
      </c>
      <c r="H218" s="46">
        <v>948</v>
      </c>
      <c r="I218" s="46">
        <v>2123</v>
      </c>
      <c r="J218" s="46">
        <v>49</v>
      </c>
      <c r="K218" s="46">
        <v>0</v>
      </c>
      <c r="L218" s="46">
        <v>1</v>
      </c>
      <c r="M218" s="47">
        <v>0.95829787234042552</v>
      </c>
      <c r="N218" s="47">
        <v>0.97644842204427695</v>
      </c>
      <c r="O218" s="46">
        <v>351</v>
      </c>
      <c r="P218" s="46">
        <v>0</v>
      </c>
      <c r="Q218" s="46">
        <v>0</v>
      </c>
      <c r="R218" s="46">
        <v>174</v>
      </c>
      <c r="S218" s="46">
        <v>3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155</v>
      </c>
      <c r="I219" s="46">
        <v>155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913</v>
      </c>
      <c r="G220" s="46">
        <v>0</v>
      </c>
      <c r="H220" s="46">
        <v>0</v>
      </c>
      <c r="I220" s="46">
        <v>913</v>
      </c>
      <c r="J220" s="46">
        <v>186</v>
      </c>
      <c r="K220" s="46">
        <v>0</v>
      </c>
      <c r="L220" s="46">
        <v>0</v>
      </c>
      <c r="M220" s="47">
        <v>0.79627601314348306</v>
      </c>
      <c r="N220" s="47">
        <v>0.79627601314348306</v>
      </c>
      <c r="O220" s="46">
        <v>296</v>
      </c>
      <c r="P220" s="46">
        <v>0</v>
      </c>
      <c r="Q220" s="46">
        <v>0</v>
      </c>
      <c r="R220" s="46">
        <v>110</v>
      </c>
      <c r="S220" s="46">
        <v>36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1764</v>
      </c>
      <c r="G221" s="46">
        <v>163</v>
      </c>
      <c r="H221" s="46">
        <v>210</v>
      </c>
      <c r="I221" s="46">
        <v>2137</v>
      </c>
      <c r="J221" s="46">
        <v>104</v>
      </c>
      <c r="K221" s="46">
        <v>0</v>
      </c>
      <c r="L221" s="46">
        <v>0</v>
      </c>
      <c r="M221" s="47">
        <v>0.94104308390022673</v>
      </c>
      <c r="N221" s="47">
        <v>0.95133364529714548</v>
      </c>
      <c r="O221" s="46">
        <v>443</v>
      </c>
      <c r="P221" s="46">
        <v>0</v>
      </c>
      <c r="Q221" s="46">
        <v>0</v>
      </c>
      <c r="R221" s="46">
        <v>392</v>
      </c>
      <c r="S221" s="46">
        <v>21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76</v>
      </c>
      <c r="H222" s="46">
        <v>373</v>
      </c>
      <c r="I222" s="46">
        <v>449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7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479</v>
      </c>
      <c r="I223" s="46">
        <v>479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325</v>
      </c>
      <c r="I224" s="46">
        <v>325</v>
      </c>
      <c r="J224" s="46">
        <v>0</v>
      </c>
      <c r="K224" s="46">
        <v>0</v>
      </c>
      <c r="L224" s="46">
        <v>1</v>
      </c>
      <c r="M224" s="47" t="s">
        <v>45</v>
      </c>
      <c r="N224" s="47">
        <v>0.99692307692307691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9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2319</v>
      </c>
      <c r="G226" s="46">
        <v>74</v>
      </c>
      <c r="H226" s="46">
        <v>996</v>
      </c>
      <c r="I226" s="46">
        <v>3389</v>
      </c>
      <c r="J226" s="46">
        <v>498</v>
      </c>
      <c r="K226" s="46">
        <v>0</v>
      </c>
      <c r="L226" s="46">
        <v>0</v>
      </c>
      <c r="M226" s="47">
        <v>0.78525226390685643</v>
      </c>
      <c r="N226" s="47">
        <v>0.85305399822956618</v>
      </c>
      <c r="O226" s="46">
        <v>863</v>
      </c>
      <c r="P226" s="46">
        <v>0</v>
      </c>
      <c r="Q226" s="46">
        <v>0</v>
      </c>
      <c r="R226" s="46">
        <v>503</v>
      </c>
      <c r="S226" s="46">
        <v>14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1552</v>
      </c>
      <c r="G227" s="46">
        <v>0</v>
      </c>
      <c r="H227" s="46">
        <v>0</v>
      </c>
      <c r="I227" s="46">
        <v>1552</v>
      </c>
      <c r="J227" s="46">
        <v>58</v>
      </c>
      <c r="K227" s="46">
        <v>0</v>
      </c>
      <c r="L227" s="46">
        <v>0</v>
      </c>
      <c r="M227" s="47">
        <v>0.96262886597938147</v>
      </c>
      <c r="N227" s="47">
        <v>0.96262886597938147</v>
      </c>
      <c r="O227" s="46">
        <v>418</v>
      </c>
      <c r="P227" s="46">
        <v>0</v>
      </c>
      <c r="Q227" s="46">
        <v>0</v>
      </c>
      <c r="R227" s="46">
        <v>195</v>
      </c>
      <c r="S227" s="46">
        <v>8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1064</v>
      </c>
      <c r="I228" s="46">
        <v>1064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2567</v>
      </c>
      <c r="G229" s="46">
        <v>0</v>
      </c>
      <c r="H229" s="46">
        <v>637</v>
      </c>
      <c r="I229" s="46">
        <v>3204</v>
      </c>
      <c r="J229" s="46">
        <v>152</v>
      </c>
      <c r="K229" s="46">
        <v>0</v>
      </c>
      <c r="L229" s="46">
        <v>0</v>
      </c>
      <c r="M229" s="47">
        <v>0.94078691079080634</v>
      </c>
      <c r="N229" s="47">
        <v>0.95255930087390761</v>
      </c>
      <c r="O229" s="46">
        <v>590</v>
      </c>
      <c r="P229" s="46">
        <v>0</v>
      </c>
      <c r="Q229" s="46">
        <v>39</v>
      </c>
      <c r="R229" s="46">
        <v>358</v>
      </c>
      <c r="S229" s="46">
        <v>51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1049</v>
      </c>
      <c r="G230" s="46">
        <v>0</v>
      </c>
      <c r="H230" s="46">
        <v>0</v>
      </c>
      <c r="I230" s="46">
        <v>1049</v>
      </c>
      <c r="J230" s="46">
        <v>18</v>
      </c>
      <c r="K230" s="46">
        <v>0</v>
      </c>
      <c r="L230" s="46">
        <v>0</v>
      </c>
      <c r="M230" s="47">
        <v>0.98284080076263103</v>
      </c>
      <c r="N230" s="47">
        <v>0.98284080076263103</v>
      </c>
      <c r="O230" s="46">
        <v>113</v>
      </c>
      <c r="P230" s="46">
        <v>0</v>
      </c>
      <c r="Q230" s="46">
        <v>0</v>
      </c>
      <c r="R230" s="46">
        <v>78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1371</v>
      </c>
      <c r="I231" s="46">
        <v>1371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2483</v>
      </c>
      <c r="G232" s="46">
        <v>343</v>
      </c>
      <c r="H232" s="46">
        <v>370</v>
      </c>
      <c r="I232" s="46">
        <v>3196</v>
      </c>
      <c r="J232" s="46">
        <v>221</v>
      </c>
      <c r="K232" s="46">
        <v>0</v>
      </c>
      <c r="L232" s="46">
        <v>0</v>
      </c>
      <c r="M232" s="47">
        <v>0.91099476439790572</v>
      </c>
      <c r="N232" s="47">
        <v>0.93085106382978722</v>
      </c>
      <c r="O232" s="46">
        <v>605</v>
      </c>
      <c r="P232" s="46">
        <v>0</v>
      </c>
      <c r="Q232" s="46">
        <v>0</v>
      </c>
      <c r="R232" s="46">
        <v>554</v>
      </c>
      <c r="S232" s="46">
        <v>91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1458</v>
      </c>
      <c r="G233" s="46">
        <v>0</v>
      </c>
      <c r="H233" s="46">
        <v>0</v>
      </c>
      <c r="I233" s="46">
        <v>1458</v>
      </c>
      <c r="J233" s="46">
        <v>63</v>
      </c>
      <c r="K233" s="46">
        <v>0</v>
      </c>
      <c r="L233" s="46">
        <v>0</v>
      </c>
      <c r="M233" s="47">
        <v>0.95679012345679015</v>
      </c>
      <c r="N233" s="47">
        <v>0.95679012345679015</v>
      </c>
      <c r="O233" s="46">
        <v>300</v>
      </c>
      <c r="P233" s="46">
        <v>0</v>
      </c>
      <c r="Q233" s="46">
        <v>0</v>
      </c>
      <c r="R233" s="46">
        <v>186</v>
      </c>
      <c r="S233" s="46">
        <v>14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1828</v>
      </c>
      <c r="G234" s="46">
        <v>0</v>
      </c>
      <c r="H234" s="46">
        <v>332</v>
      </c>
      <c r="I234" s="46">
        <v>2160</v>
      </c>
      <c r="J234" s="46">
        <v>159</v>
      </c>
      <c r="K234" s="46">
        <v>0</v>
      </c>
      <c r="L234" s="46">
        <v>0</v>
      </c>
      <c r="M234" s="47">
        <v>0.91301969365426694</v>
      </c>
      <c r="N234" s="47">
        <v>0.92638888888888893</v>
      </c>
      <c r="O234" s="46">
        <v>447</v>
      </c>
      <c r="P234" s="46">
        <v>0</v>
      </c>
      <c r="Q234" s="46">
        <v>0</v>
      </c>
      <c r="R234" s="46">
        <v>55</v>
      </c>
      <c r="S234" s="46">
        <v>35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863</v>
      </c>
      <c r="I235" s="46">
        <v>863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2610</v>
      </c>
      <c r="G236" s="46">
        <v>273</v>
      </c>
      <c r="H236" s="46">
        <v>0</v>
      </c>
      <c r="I236" s="46">
        <v>2883</v>
      </c>
      <c r="J236" s="46">
        <v>365</v>
      </c>
      <c r="K236" s="46">
        <v>0</v>
      </c>
      <c r="L236" s="46">
        <v>0</v>
      </c>
      <c r="M236" s="47">
        <v>0.86015325670498088</v>
      </c>
      <c r="N236" s="47">
        <v>0.8733957682969129</v>
      </c>
      <c r="O236" s="46">
        <v>710</v>
      </c>
      <c r="P236" s="46">
        <v>0</v>
      </c>
      <c r="Q236" s="46">
        <v>0</v>
      </c>
      <c r="R236" s="46">
        <v>86</v>
      </c>
      <c r="S236" s="46">
        <v>96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1900</v>
      </c>
      <c r="G237" s="46">
        <v>340</v>
      </c>
      <c r="H237" s="46">
        <v>397</v>
      </c>
      <c r="I237" s="46">
        <v>2637</v>
      </c>
      <c r="J237" s="46">
        <v>127</v>
      </c>
      <c r="K237" s="46">
        <v>0</v>
      </c>
      <c r="L237" s="46">
        <v>0</v>
      </c>
      <c r="M237" s="47">
        <v>0.93315789473684208</v>
      </c>
      <c r="N237" s="47">
        <v>0.9518392112248768</v>
      </c>
      <c r="O237" s="46">
        <v>544</v>
      </c>
      <c r="P237" s="46">
        <v>0</v>
      </c>
      <c r="Q237" s="46">
        <v>0</v>
      </c>
      <c r="R237" s="46">
        <v>264</v>
      </c>
      <c r="S237" s="46">
        <v>30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1932</v>
      </c>
      <c r="G238" s="46">
        <v>0</v>
      </c>
      <c r="H238" s="46">
        <v>0</v>
      </c>
      <c r="I238" s="46">
        <v>1932</v>
      </c>
      <c r="J238" s="46">
        <v>102</v>
      </c>
      <c r="K238" s="46">
        <v>0</v>
      </c>
      <c r="L238" s="46">
        <v>0</v>
      </c>
      <c r="M238" s="47">
        <v>0.94720496894409933</v>
      </c>
      <c r="N238" s="47">
        <v>0.94720496894409933</v>
      </c>
      <c r="O238" s="46">
        <v>558</v>
      </c>
      <c r="P238" s="46">
        <v>0</v>
      </c>
      <c r="Q238" s="46">
        <v>0</v>
      </c>
      <c r="R238" s="46">
        <v>87</v>
      </c>
      <c r="S238" s="46">
        <v>35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185</v>
      </c>
      <c r="I239" s="46">
        <v>185</v>
      </c>
      <c r="J239" s="46">
        <v>0</v>
      </c>
      <c r="K239" s="46">
        <v>0</v>
      </c>
      <c r="L239" s="46">
        <v>0</v>
      </c>
      <c r="M239" s="47" t="s">
        <v>45</v>
      </c>
      <c r="N239" s="47">
        <v>1</v>
      </c>
      <c r="O239" s="46">
        <v>0</v>
      </c>
      <c r="P239" s="46">
        <v>0</v>
      </c>
      <c r="Q239" s="46">
        <v>1</v>
      </c>
      <c r="R239" s="46">
        <v>89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1164</v>
      </c>
      <c r="G240" s="46">
        <v>124</v>
      </c>
      <c r="H240" s="46">
        <v>0</v>
      </c>
      <c r="I240" s="46">
        <v>1288</v>
      </c>
      <c r="J240" s="46">
        <v>67</v>
      </c>
      <c r="K240" s="46">
        <v>0</v>
      </c>
      <c r="L240" s="46">
        <v>0</v>
      </c>
      <c r="M240" s="47">
        <v>0.94243986254295531</v>
      </c>
      <c r="N240" s="47">
        <v>0.94798136645962727</v>
      </c>
      <c r="O240" s="46">
        <v>365</v>
      </c>
      <c r="P240" s="46">
        <v>83</v>
      </c>
      <c r="Q240" s="46">
        <v>0</v>
      </c>
      <c r="R240" s="46">
        <v>56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1676</v>
      </c>
      <c r="G241" s="46">
        <v>0</v>
      </c>
      <c r="H241" s="46">
        <v>0</v>
      </c>
      <c r="I241" s="46">
        <v>1676</v>
      </c>
      <c r="J241" s="46">
        <v>131</v>
      </c>
      <c r="K241" s="46">
        <v>0</v>
      </c>
      <c r="L241" s="46">
        <v>0</v>
      </c>
      <c r="M241" s="47">
        <v>0.92183770883054894</v>
      </c>
      <c r="N241" s="47">
        <v>0.92183770883054894</v>
      </c>
      <c r="O241" s="46">
        <v>562</v>
      </c>
      <c r="P241" s="46">
        <v>0</v>
      </c>
      <c r="Q241" s="46">
        <v>0</v>
      </c>
      <c r="R241" s="46">
        <v>152</v>
      </c>
      <c r="S241" s="46">
        <v>71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1161</v>
      </c>
      <c r="I242" s="46">
        <v>1161</v>
      </c>
      <c r="J242" s="46">
        <v>0</v>
      </c>
      <c r="K242" s="46">
        <v>0</v>
      </c>
      <c r="L242" s="46">
        <v>1</v>
      </c>
      <c r="M242" s="47" t="s">
        <v>45</v>
      </c>
      <c r="N242" s="47">
        <v>0.99913867355727826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2442</v>
      </c>
      <c r="G243" s="46">
        <v>0</v>
      </c>
      <c r="H243" s="46">
        <v>0</v>
      </c>
      <c r="I243" s="46">
        <v>2442</v>
      </c>
      <c r="J243" s="46">
        <v>124</v>
      </c>
      <c r="K243" s="46">
        <v>0</v>
      </c>
      <c r="L243" s="46">
        <v>0</v>
      </c>
      <c r="M243" s="47">
        <v>0.94922194922194925</v>
      </c>
      <c r="N243" s="47">
        <v>0.94922194922194925</v>
      </c>
      <c r="O243" s="46">
        <v>705</v>
      </c>
      <c r="P243" s="46">
        <v>0</v>
      </c>
      <c r="Q243" s="46">
        <v>0</v>
      </c>
      <c r="R243" s="46">
        <v>223</v>
      </c>
      <c r="S243" s="46">
        <v>33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1186</v>
      </c>
      <c r="I244" s="46">
        <v>1186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1489</v>
      </c>
      <c r="G245" s="46">
        <v>0</v>
      </c>
      <c r="H245" s="46">
        <v>662</v>
      </c>
      <c r="I245" s="46">
        <v>2151</v>
      </c>
      <c r="J245" s="46">
        <v>260</v>
      </c>
      <c r="K245" s="46">
        <v>0</v>
      </c>
      <c r="L245" s="46">
        <v>4</v>
      </c>
      <c r="M245" s="47">
        <v>0.82538616521155139</v>
      </c>
      <c r="N245" s="47">
        <v>0.87726638772663879</v>
      </c>
      <c r="O245" s="46">
        <v>341</v>
      </c>
      <c r="P245" s="46">
        <v>0</v>
      </c>
      <c r="Q245" s="46">
        <v>0</v>
      </c>
      <c r="R245" s="46">
        <v>334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1901</v>
      </c>
      <c r="G246" s="46">
        <v>0</v>
      </c>
      <c r="H246" s="46">
        <v>332</v>
      </c>
      <c r="I246" s="46">
        <v>2233</v>
      </c>
      <c r="J246" s="46">
        <v>370</v>
      </c>
      <c r="K246" s="46">
        <v>0</v>
      </c>
      <c r="L246" s="46">
        <v>0</v>
      </c>
      <c r="M246" s="47">
        <v>0.80536559705418198</v>
      </c>
      <c r="N246" s="47">
        <v>0.83430362740707564</v>
      </c>
      <c r="O246" s="46">
        <v>574</v>
      </c>
      <c r="P246" s="46">
        <v>0</v>
      </c>
      <c r="Q246" s="46">
        <v>0</v>
      </c>
      <c r="R246" s="46">
        <v>110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521</v>
      </c>
      <c r="I247" s="46">
        <v>521</v>
      </c>
      <c r="J247" s="46">
        <v>0</v>
      </c>
      <c r="K247" s="46">
        <v>0</v>
      </c>
      <c r="L247" s="46">
        <v>1</v>
      </c>
      <c r="M247" s="47" t="s">
        <v>45</v>
      </c>
      <c r="N247" s="47">
        <v>0.99808061420345484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2206</v>
      </c>
      <c r="G248" s="46">
        <v>312</v>
      </c>
      <c r="H248" s="46">
        <v>0</v>
      </c>
      <c r="I248" s="46">
        <v>2518</v>
      </c>
      <c r="J248" s="46">
        <v>191</v>
      </c>
      <c r="K248" s="46">
        <v>0</v>
      </c>
      <c r="L248" s="46">
        <v>0</v>
      </c>
      <c r="M248" s="47">
        <v>0.91341795104261103</v>
      </c>
      <c r="N248" s="47">
        <v>0.92414614773629866</v>
      </c>
      <c r="O248" s="46">
        <v>603</v>
      </c>
      <c r="P248" s="46">
        <v>5</v>
      </c>
      <c r="Q248" s="46">
        <v>0</v>
      </c>
      <c r="R248" s="46">
        <v>608</v>
      </c>
      <c r="S248" s="46">
        <v>15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710</v>
      </c>
      <c r="I249" s="46">
        <v>710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1928</v>
      </c>
      <c r="G250" s="46">
        <v>215</v>
      </c>
      <c r="H250" s="46">
        <v>0</v>
      </c>
      <c r="I250" s="46">
        <v>2143</v>
      </c>
      <c r="J250" s="46">
        <v>341</v>
      </c>
      <c r="K250" s="46">
        <v>4</v>
      </c>
      <c r="L250" s="46">
        <v>0</v>
      </c>
      <c r="M250" s="47">
        <v>0.82313278008298751</v>
      </c>
      <c r="N250" s="47">
        <v>0.83901073261782544</v>
      </c>
      <c r="O250" s="46">
        <v>596</v>
      </c>
      <c r="P250" s="46">
        <v>0</v>
      </c>
      <c r="Q250" s="46">
        <v>0</v>
      </c>
      <c r="R250" s="46">
        <v>78</v>
      </c>
      <c r="S250" s="46">
        <v>127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721</v>
      </c>
      <c r="G251" s="46">
        <v>0</v>
      </c>
      <c r="H251" s="46">
        <v>0</v>
      </c>
      <c r="I251" s="46">
        <v>721</v>
      </c>
      <c r="J251" s="46">
        <v>50</v>
      </c>
      <c r="K251" s="46">
        <v>0</v>
      </c>
      <c r="L251" s="46">
        <v>0</v>
      </c>
      <c r="M251" s="47">
        <v>0.93065187239944525</v>
      </c>
      <c r="N251" s="47">
        <v>0.93065187239944525</v>
      </c>
      <c r="O251" s="46">
        <v>232</v>
      </c>
      <c r="P251" s="46">
        <v>0</v>
      </c>
      <c r="Q251" s="46">
        <v>0</v>
      </c>
      <c r="R251" s="46">
        <v>85</v>
      </c>
      <c r="S251" s="46">
        <v>4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642</v>
      </c>
      <c r="I252" s="46">
        <v>642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0</v>
      </c>
      <c r="R252" s="46">
        <v>12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1774</v>
      </c>
      <c r="G253" s="46">
        <v>0</v>
      </c>
      <c r="H253" s="46">
        <v>237</v>
      </c>
      <c r="I253" s="46">
        <v>2011</v>
      </c>
      <c r="J253" s="46">
        <v>54</v>
      </c>
      <c r="K253" s="46">
        <v>0</v>
      </c>
      <c r="L253" s="46">
        <v>0</v>
      </c>
      <c r="M253" s="47">
        <v>0.96956031567080048</v>
      </c>
      <c r="N253" s="47">
        <v>0.97314768771755344</v>
      </c>
      <c r="O253" s="46">
        <v>416</v>
      </c>
      <c r="P253" s="46">
        <v>0</v>
      </c>
      <c r="Q253" s="46">
        <v>0</v>
      </c>
      <c r="R253" s="46">
        <v>299</v>
      </c>
      <c r="S253" s="46">
        <v>30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696</v>
      </c>
      <c r="G254" s="46">
        <v>0</v>
      </c>
      <c r="H254" s="46">
        <v>497</v>
      </c>
      <c r="I254" s="46">
        <v>1193</v>
      </c>
      <c r="J254" s="46">
        <v>45</v>
      </c>
      <c r="K254" s="46">
        <v>0</v>
      </c>
      <c r="L254" s="46">
        <v>0</v>
      </c>
      <c r="M254" s="47">
        <v>0.93534482758620685</v>
      </c>
      <c r="N254" s="47">
        <v>0.96227996647108127</v>
      </c>
      <c r="O254" s="46">
        <v>145</v>
      </c>
      <c r="P254" s="46">
        <v>0</v>
      </c>
      <c r="Q254" s="46">
        <v>0</v>
      </c>
      <c r="R254" s="46">
        <v>71</v>
      </c>
      <c r="S254" s="46">
        <v>25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1195</v>
      </c>
      <c r="G255" s="46">
        <v>0</v>
      </c>
      <c r="H255" s="46">
        <v>0</v>
      </c>
      <c r="I255" s="46">
        <v>1195</v>
      </c>
      <c r="J255" s="46">
        <v>76</v>
      </c>
      <c r="K255" s="46">
        <v>0</v>
      </c>
      <c r="L255" s="46">
        <v>0</v>
      </c>
      <c r="M255" s="47">
        <v>0.93640167364016735</v>
      </c>
      <c r="N255" s="47">
        <v>0.93640167364016735</v>
      </c>
      <c r="O255" s="46">
        <v>350</v>
      </c>
      <c r="P255" s="46">
        <v>0</v>
      </c>
      <c r="Q255" s="46">
        <v>0</v>
      </c>
      <c r="R255" s="46">
        <v>255</v>
      </c>
      <c r="S255" s="46">
        <v>51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1861</v>
      </c>
      <c r="G256" s="46">
        <v>245</v>
      </c>
      <c r="H256" s="46">
        <v>338</v>
      </c>
      <c r="I256" s="46">
        <v>2444</v>
      </c>
      <c r="J256" s="46">
        <v>312</v>
      </c>
      <c r="K256" s="46">
        <v>0</v>
      </c>
      <c r="L256" s="46">
        <v>0</v>
      </c>
      <c r="M256" s="47">
        <v>0.83234819989253084</v>
      </c>
      <c r="N256" s="47">
        <v>0.87234042553191493</v>
      </c>
      <c r="O256" s="46">
        <v>655</v>
      </c>
      <c r="P256" s="46">
        <v>0</v>
      </c>
      <c r="Q256" s="46">
        <v>0</v>
      </c>
      <c r="R256" s="46">
        <v>433</v>
      </c>
      <c r="S256" s="46">
        <v>75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354</v>
      </c>
      <c r="I257" s="46">
        <v>354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410</v>
      </c>
      <c r="I258" s="46">
        <v>410</v>
      </c>
      <c r="J258" s="46">
        <v>0</v>
      </c>
      <c r="K258" s="46">
        <v>0</v>
      </c>
      <c r="L258" s="46">
        <v>1</v>
      </c>
      <c r="M258" s="47" t="s">
        <v>45</v>
      </c>
      <c r="N258" s="47">
        <v>0.9975609756097561</v>
      </c>
      <c r="O258" s="46">
        <v>0</v>
      </c>
      <c r="P258" s="46">
        <v>0</v>
      </c>
      <c r="Q258" s="46">
        <v>0</v>
      </c>
      <c r="R258" s="46">
        <v>19</v>
      </c>
      <c r="S258" s="46">
        <v>1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810</v>
      </c>
      <c r="I259" s="46">
        <v>810</v>
      </c>
      <c r="J259" s="46">
        <v>0</v>
      </c>
      <c r="K259" s="46">
        <v>0</v>
      </c>
      <c r="L259" s="46">
        <v>2</v>
      </c>
      <c r="M259" s="47" t="s">
        <v>45</v>
      </c>
      <c r="N259" s="47">
        <v>0.9975308641975309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1253</v>
      </c>
      <c r="G260" s="46">
        <v>284</v>
      </c>
      <c r="H260" s="46">
        <v>0</v>
      </c>
      <c r="I260" s="46">
        <v>1537</v>
      </c>
      <c r="J260" s="46">
        <v>35</v>
      </c>
      <c r="K260" s="46">
        <v>0</v>
      </c>
      <c r="L260" s="46">
        <v>0</v>
      </c>
      <c r="M260" s="47">
        <v>0.97206703910614523</v>
      </c>
      <c r="N260" s="47">
        <v>0.97722836694860116</v>
      </c>
      <c r="O260" s="46">
        <v>331</v>
      </c>
      <c r="P260" s="46">
        <v>1</v>
      </c>
      <c r="Q260" s="46">
        <v>0</v>
      </c>
      <c r="R260" s="46">
        <v>215</v>
      </c>
      <c r="S260" s="46">
        <v>7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1769</v>
      </c>
      <c r="G261" s="46">
        <v>401</v>
      </c>
      <c r="H261" s="46">
        <v>719</v>
      </c>
      <c r="I261" s="46">
        <v>2889</v>
      </c>
      <c r="J261" s="46">
        <v>286</v>
      </c>
      <c r="K261" s="46">
        <v>0</v>
      </c>
      <c r="L261" s="46">
        <v>0</v>
      </c>
      <c r="M261" s="47">
        <v>0.83832673827020909</v>
      </c>
      <c r="N261" s="47">
        <v>0.90100380754586362</v>
      </c>
      <c r="O261" s="46">
        <v>432</v>
      </c>
      <c r="P261" s="46">
        <v>3</v>
      </c>
      <c r="Q261" s="46">
        <v>1</v>
      </c>
      <c r="R261" s="46">
        <v>467</v>
      </c>
      <c r="S261" s="46">
        <v>123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972</v>
      </c>
      <c r="G262" s="46">
        <v>0</v>
      </c>
      <c r="H262" s="46">
        <v>0</v>
      </c>
      <c r="I262" s="46">
        <v>972</v>
      </c>
      <c r="J262" s="46">
        <v>79</v>
      </c>
      <c r="K262" s="46">
        <v>0</v>
      </c>
      <c r="L262" s="46">
        <v>0</v>
      </c>
      <c r="M262" s="47">
        <v>0.91872427983539096</v>
      </c>
      <c r="N262" s="47">
        <v>0.91872427983539096</v>
      </c>
      <c r="O262" s="46">
        <v>251</v>
      </c>
      <c r="P262" s="46">
        <v>0</v>
      </c>
      <c r="Q262" s="46">
        <v>0</v>
      </c>
      <c r="R262" s="46">
        <v>211</v>
      </c>
      <c r="S262" s="46">
        <v>1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2454</v>
      </c>
      <c r="G263" s="46">
        <v>0</v>
      </c>
      <c r="H263" s="46">
        <v>0</v>
      </c>
      <c r="I263" s="46">
        <v>2454</v>
      </c>
      <c r="J263" s="46">
        <v>144</v>
      </c>
      <c r="K263" s="46">
        <v>0</v>
      </c>
      <c r="L263" s="46">
        <v>0</v>
      </c>
      <c r="M263" s="47">
        <v>0.94132029339853296</v>
      </c>
      <c r="N263" s="47">
        <v>0.94132029339853296</v>
      </c>
      <c r="O263" s="46">
        <v>682</v>
      </c>
      <c r="P263" s="46">
        <v>0</v>
      </c>
      <c r="Q263" s="46">
        <v>0</v>
      </c>
      <c r="R263" s="46">
        <v>312</v>
      </c>
      <c r="S263" s="46">
        <v>24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2726</v>
      </c>
      <c r="G264" s="46">
        <v>0</v>
      </c>
      <c r="H264" s="46">
        <v>0</v>
      </c>
      <c r="I264" s="46">
        <v>2726</v>
      </c>
      <c r="J264" s="46">
        <v>114</v>
      </c>
      <c r="K264" s="46">
        <v>0</v>
      </c>
      <c r="L264" s="46">
        <v>0</v>
      </c>
      <c r="M264" s="47">
        <v>0.95818048422597213</v>
      </c>
      <c r="N264" s="47">
        <v>0.95818048422597213</v>
      </c>
      <c r="O264" s="46">
        <v>590</v>
      </c>
      <c r="P264" s="46">
        <v>0</v>
      </c>
      <c r="Q264" s="46">
        <v>0</v>
      </c>
      <c r="R264" s="46">
        <v>308</v>
      </c>
      <c r="S264" s="46">
        <v>42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569</v>
      </c>
      <c r="I265" s="46">
        <v>569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3983</v>
      </c>
      <c r="G266" s="46">
        <v>0</v>
      </c>
      <c r="H266" s="46">
        <v>393</v>
      </c>
      <c r="I266" s="46">
        <v>4376</v>
      </c>
      <c r="J266" s="46">
        <v>162</v>
      </c>
      <c r="K266" s="46">
        <v>0</v>
      </c>
      <c r="L266" s="46">
        <v>0</v>
      </c>
      <c r="M266" s="47">
        <v>0.95932714034647248</v>
      </c>
      <c r="N266" s="47">
        <v>0.96297989031078612</v>
      </c>
      <c r="O266" s="46">
        <v>1431</v>
      </c>
      <c r="P266" s="46">
        <v>0</v>
      </c>
      <c r="Q266" s="46">
        <v>0</v>
      </c>
      <c r="R266" s="46">
        <v>269</v>
      </c>
      <c r="S266" s="46">
        <v>34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732</v>
      </c>
      <c r="I267" s="46">
        <v>732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4272</v>
      </c>
      <c r="G268" s="46">
        <v>0</v>
      </c>
      <c r="H268" s="46">
        <v>0</v>
      </c>
      <c r="I268" s="46">
        <v>4272</v>
      </c>
      <c r="J268" s="46">
        <v>430</v>
      </c>
      <c r="K268" s="46">
        <v>0</v>
      </c>
      <c r="L268" s="46">
        <v>0</v>
      </c>
      <c r="M268" s="47">
        <v>0.89934456928838946</v>
      </c>
      <c r="N268" s="47">
        <v>0.89934456928838946</v>
      </c>
      <c r="O268" s="46">
        <v>1053</v>
      </c>
      <c r="P268" s="46">
        <v>0</v>
      </c>
      <c r="Q268" s="46">
        <v>0</v>
      </c>
      <c r="R268" s="46">
        <v>259</v>
      </c>
      <c r="S268" s="46">
        <v>172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41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activeCell="C32" sqref="C32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587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 t="s">
        <v>16</v>
      </c>
      <c r="D9" s="17"/>
      <c r="E9" s="18"/>
      <c r="G9" s="9"/>
    </row>
    <row r="10" spans="2:20" s="8" customFormat="1">
      <c r="B10" s="5" t="s">
        <v>15</v>
      </c>
      <c r="C10" s="17" t="s">
        <v>584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267562</v>
      </c>
      <c r="G17" s="37">
        <v>11734</v>
      </c>
      <c r="H17" s="37">
        <v>129705</v>
      </c>
      <c r="I17" s="37">
        <v>409001</v>
      </c>
      <c r="J17" s="37">
        <v>22937</v>
      </c>
      <c r="K17" s="37">
        <v>45</v>
      </c>
      <c r="L17" s="37">
        <v>306</v>
      </c>
      <c r="M17" s="38">
        <v>0.91427407479387957</v>
      </c>
      <c r="N17" s="39">
        <v>0.94306126390889022</v>
      </c>
      <c r="O17" s="37">
        <v>75403</v>
      </c>
      <c r="P17" s="37">
        <v>279</v>
      </c>
      <c r="Q17" s="37">
        <v>560</v>
      </c>
      <c r="R17" s="37">
        <v>28098</v>
      </c>
      <c r="S17" s="37">
        <v>5390</v>
      </c>
      <c r="T17" s="37">
        <v>19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23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1357</v>
      </c>
      <c r="I20" s="46">
        <v>1357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1237</v>
      </c>
      <c r="G21" s="46">
        <v>0</v>
      </c>
      <c r="H21" s="46">
        <v>0</v>
      </c>
      <c r="I21" s="46">
        <v>1237</v>
      </c>
      <c r="J21" s="46">
        <v>59</v>
      </c>
      <c r="K21" s="46">
        <v>0</v>
      </c>
      <c r="L21" s="46">
        <v>0</v>
      </c>
      <c r="M21" s="47">
        <v>0.95230396119644301</v>
      </c>
      <c r="N21" s="47">
        <v>0.95230396119644301</v>
      </c>
      <c r="O21" s="46">
        <v>267</v>
      </c>
      <c r="P21" s="46">
        <v>0</v>
      </c>
      <c r="Q21" s="46">
        <v>0</v>
      </c>
      <c r="R21" s="46">
        <v>40</v>
      </c>
      <c r="S21" s="46">
        <v>17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1049</v>
      </c>
      <c r="G22" s="46">
        <v>0</v>
      </c>
      <c r="H22" s="46">
        <v>136</v>
      </c>
      <c r="I22" s="46">
        <v>1185</v>
      </c>
      <c r="J22" s="46">
        <v>32</v>
      </c>
      <c r="K22" s="46">
        <v>0</v>
      </c>
      <c r="L22" s="46">
        <v>0</v>
      </c>
      <c r="M22" s="47">
        <v>0.96949475691134412</v>
      </c>
      <c r="N22" s="47">
        <v>0.97299578059071734</v>
      </c>
      <c r="O22" s="46">
        <v>206</v>
      </c>
      <c r="P22" s="46">
        <v>0</v>
      </c>
      <c r="Q22" s="46">
        <v>0</v>
      </c>
      <c r="R22" s="46">
        <v>53</v>
      </c>
      <c r="S22" s="46">
        <v>7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2524</v>
      </c>
      <c r="G23" s="46">
        <v>420</v>
      </c>
      <c r="H23" s="46">
        <v>427</v>
      </c>
      <c r="I23" s="46">
        <v>3371</v>
      </c>
      <c r="J23" s="46">
        <v>210</v>
      </c>
      <c r="K23" s="46">
        <v>0</v>
      </c>
      <c r="L23" s="46">
        <v>5</v>
      </c>
      <c r="M23" s="47">
        <v>0.91679873217115693</v>
      </c>
      <c r="N23" s="47">
        <v>0.93622070602195195</v>
      </c>
      <c r="O23" s="46">
        <v>904</v>
      </c>
      <c r="P23" s="46">
        <v>16</v>
      </c>
      <c r="Q23" s="46">
        <v>0</v>
      </c>
      <c r="R23" s="46">
        <v>83</v>
      </c>
      <c r="S23" s="46">
        <v>73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2154</v>
      </c>
      <c r="G24" s="46">
        <v>0</v>
      </c>
      <c r="H24" s="46">
        <v>424</v>
      </c>
      <c r="I24" s="46">
        <v>2578</v>
      </c>
      <c r="J24" s="46">
        <v>349</v>
      </c>
      <c r="K24" s="46">
        <v>0</v>
      </c>
      <c r="L24" s="46">
        <v>0</v>
      </c>
      <c r="M24" s="47">
        <v>0.83797585886722381</v>
      </c>
      <c r="N24" s="47">
        <v>0.86462373933281611</v>
      </c>
      <c r="O24" s="46">
        <v>664</v>
      </c>
      <c r="P24" s="46">
        <v>0</v>
      </c>
      <c r="Q24" s="46">
        <v>0</v>
      </c>
      <c r="R24" s="46">
        <v>229</v>
      </c>
      <c r="S24" s="46">
        <v>138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123</v>
      </c>
      <c r="H25" s="46">
        <v>500</v>
      </c>
      <c r="I25" s="46">
        <v>623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872</v>
      </c>
      <c r="G26" s="46">
        <v>0</v>
      </c>
      <c r="H26" s="46">
        <v>69</v>
      </c>
      <c r="I26" s="46">
        <v>941</v>
      </c>
      <c r="J26" s="46">
        <v>76</v>
      </c>
      <c r="K26" s="46">
        <v>0</v>
      </c>
      <c r="L26" s="46">
        <v>0</v>
      </c>
      <c r="M26" s="47">
        <v>0.91284403669724767</v>
      </c>
      <c r="N26" s="47">
        <v>0.91923485653560044</v>
      </c>
      <c r="O26" s="46">
        <v>257</v>
      </c>
      <c r="P26" s="46">
        <v>0</v>
      </c>
      <c r="Q26" s="46">
        <v>0</v>
      </c>
      <c r="R26" s="46">
        <v>101</v>
      </c>
      <c r="S26" s="46">
        <v>38</v>
      </c>
      <c r="T26" s="46">
        <v>0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434</v>
      </c>
      <c r="I27" s="46">
        <v>434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251</v>
      </c>
      <c r="I28" s="46">
        <v>251</v>
      </c>
      <c r="J28" s="46">
        <v>0</v>
      </c>
      <c r="K28" s="46">
        <v>0</v>
      </c>
      <c r="L28" s="46">
        <v>3</v>
      </c>
      <c r="M28" s="47" t="s">
        <v>45</v>
      </c>
      <c r="N28" s="47">
        <v>0.98804780876494025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582</v>
      </c>
      <c r="I29" s="46">
        <v>582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1187</v>
      </c>
      <c r="I30" s="46">
        <v>1187</v>
      </c>
      <c r="J30" s="46">
        <v>0</v>
      </c>
      <c r="K30" s="46">
        <v>0</v>
      </c>
      <c r="L30" s="46">
        <v>1</v>
      </c>
      <c r="M30" s="47" t="s">
        <v>45</v>
      </c>
      <c r="N30" s="47">
        <v>0.9991575400168492</v>
      </c>
      <c r="O30" s="46">
        <v>0</v>
      </c>
      <c r="P30" s="46">
        <v>0</v>
      </c>
      <c r="Q30" s="46">
        <v>4</v>
      </c>
      <c r="R30" s="46">
        <v>34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2265</v>
      </c>
      <c r="G31" s="46">
        <v>0</v>
      </c>
      <c r="H31" s="46">
        <v>0</v>
      </c>
      <c r="I31" s="46">
        <v>2265</v>
      </c>
      <c r="J31" s="46">
        <v>135</v>
      </c>
      <c r="K31" s="46">
        <v>0</v>
      </c>
      <c r="L31" s="46">
        <v>0</v>
      </c>
      <c r="M31" s="47">
        <v>0.94039735099337751</v>
      </c>
      <c r="N31" s="47">
        <v>0.94039735099337751</v>
      </c>
      <c r="O31" s="46">
        <v>727</v>
      </c>
      <c r="P31" s="46">
        <v>0</v>
      </c>
      <c r="Q31" s="46">
        <v>0</v>
      </c>
      <c r="R31" s="46">
        <v>151</v>
      </c>
      <c r="S31" s="46">
        <v>27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1420</v>
      </c>
      <c r="G32" s="46">
        <v>0</v>
      </c>
      <c r="H32" s="46">
        <v>783</v>
      </c>
      <c r="I32" s="46">
        <v>2203</v>
      </c>
      <c r="J32" s="46">
        <v>229</v>
      </c>
      <c r="K32" s="46">
        <v>0</v>
      </c>
      <c r="L32" s="46">
        <v>0</v>
      </c>
      <c r="M32" s="47">
        <v>0.83873239436619718</v>
      </c>
      <c r="N32" s="47">
        <v>0.89605083976395827</v>
      </c>
      <c r="O32" s="46">
        <v>388</v>
      </c>
      <c r="P32" s="46">
        <v>0</v>
      </c>
      <c r="Q32" s="46">
        <v>0</v>
      </c>
      <c r="R32" s="46">
        <v>214</v>
      </c>
      <c r="S32" s="46">
        <v>84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1291</v>
      </c>
      <c r="G33" s="46">
        <v>0</v>
      </c>
      <c r="H33" s="46">
        <v>0</v>
      </c>
      <c r="I33" s="46">
        <v>1291</v>
      </c>
      <c r="J33" s="46">
        <v>266</v>
      </c>
      <c r="K33" s="46">
        <v>0</v>
      </c>
      <c r="L33" s="46">
        <v>0</v>
      </c>
      <c r="M33" s="47">
        <v>0.79395817195972118</v>
      </c>
      <c r="N33" s="47">
        <v>0.79395817195972118</v>
      </c>
      <c r="O33" s="46">
        <v>506</v>
      </c>
      <c r="P33" s="46">
        <v>0</v>
      </c>
      <c r="Q33" s="46">
        <v>0</v>
      </c>
      <c r="R33" s="46">
        <v>190</v>
      </c>
      <c r="S33" s="46">
        <v>135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797</v>
      </c>
      <c r="G34" s="46">
        <v>0</v>
      </c>
      <c r="H34" s="46">
        <v>0</v>
      </c>
      <c r="I34" s="46">
        <v>797</v>
      </c>
      <c r="J34" s="46">
        <v>30</v>
      </c>
      <c r="K34" s="46">
        <v>0</v>
      </c>
      <c r="L34" s="46">
        <v>0</v>
      </c>
      <c r="M34" s="47">
        <v>0.96235884567126728</v>
      </c>
      <c r="N34" s="47">
        <v>0.96235884567126728</v>
      </c>
      <c r="O34" s="46">
        <v>210</v>
      </c>
      <c r="P34" s="46">
        <v>0</v>
      </c>
      <c r="Q34" s="46">
        <v>0</v>
      </c>
      <c r="R34" s="46">
        <v>155</v>
      </c>
      <c r="S34" s="46">
        <v>2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118</v>
      </c>
      <c r="I35" s="46">
        <v>118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1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1602</v>
      </c>
      <c r="I36" s="46">
        <v>1602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173</v>
      </c>
      <c r="I37" s="46">
        <v>173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966</v>
      </c>
      <c r="G38" s="46">
        <v>0</v>
      </c>
      <c r="H38" s="46">
        <v>0</v>
      </c>
      <c r="I38" s="46">
        <v>966</v>
      </c>
      <c r="J38" s="46">
        <v>49</v>
      </c>
      <c r="K38" s="46">
        <v>0</v>
      </c>
      <c r="L38" s="46">
        <v>0</v>
      </c>
      <c r="M38" s="47">
        <v>0.94927536231884058</v>
      </c>
      <c r="N38" s="47">
        <v>0.94927536231884058</v>
      </c>
      <c r="O38" s="46">
        <v>222</v>
      </c>
      <c r="P38" s="46">
        <v>0</v>
      </c>
      <c r="Q38" s="46">
        <v>0</v>
      </c>
      <c r="R38" s="46">
        <v>20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141</v>
      </c>
      <c r="H39" s="46">
        <v>0</v>
      </c>
      <c r="I39" s="46">
        <v>141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705</v>
      </c>
      <c r="I40" s="46">
        <v>705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31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954</v>
      </c>
      <c r="I42" s="46">
        <v>954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537</v>
      </c>
      <c r="I43" s="46">
        <v>537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4456</v>
      </c>
      <c r="G44" s="46">
        <v>0</v>
      </c>
      <c r="H44" s="46">
        <v>0</v>
      </c>
      <c r="I44" s="46">
        <v>4456</v>
      </c>
      <c r="J44" s="46">
        <v>539</v>
      </c>
      <c r="K44" s="46">
        <v>0</v>
      </c>
      <c r="L44" s="46">
        <v>0</v>
      </c>
      <c r="M44" s="47">
        <v>0.87903949730700182</v>
      </c>
      <c r="N44" s="47">
        <v>0.87903949730700182</v>
      </c>
      <c r="O44" s="46">
        <v>1564</v>
      </c>
      <c r="P44" s="46">
        <v>0</v>
      </c>
      <c r="Q44" s="46">
        <v>0</v>
      </c>
      <c r="R44" s="46">
        <v>176</v>
      </c>
      <c r="S44" s="46">
        <v>198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2908</v>
      </c>
      <c r="G45" s="46">
        <v>431</v>
      </c>
      <c r="H45" s="46">
        <v>1236</v>
      </c>
      <c r="I45" s="46">
        <v>4575</v>
      </c>
      <c r="J45" s="46">
        <v>300</v>
      </c>
      <c r="K45" s="46">
        <v>15</v>
      </c>
      <c r="L45" s="46">
        <v>0</v>
      </c>
      <c r="M45" s="47">
        <v>0.89683631361760663</v>
      </c>
      <c r="N45" s="47">
        <v>0.93114754098360653</v>
      </c>
      <c r="O45" s="46">
        <v>745</v>
      </c>
      <c r="P45" s="46">
        <v>4</v>
      </c>
      <c r="Q45" s="46">
        <v>0</v>
      </c>
      <c r="R45" s="46">
        <v>228</v>
      </c>
      <c r="S45" s="46">
        <v>4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514</v>
      </c>
      <c r="I46" s="46">
        <v>514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996</v>
      </c>
      <c r="I47" s="46">
        <v>996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974</v>
      </c>
      <c r="I48" s="46">
        <v>974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876</v>
      </c>
      <c r="I49" s="46">
        <v>876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1784</v>
      </c>
      <c r="G50" s="46">
        <v>0</v>
      </c>
      <c r="H50" s="46">
        <v>0</v>
      </c>
      <c r="I50" s="46">
        <v>1784</v>
      </c>
      <c r="J50" s="46">
        <v>214</v>
      </c>
      <c r="K50" s="46">
        <v>0</v>
      </c>
      <c r="L50" s="46">
        <v>0</v>
      </c>
      <c r="M50" s="47">
        <v>0.8800448430493274</v>
      </c>
      <c r="N50" s="47">
        <v>0.8800448430493274</v>
      </c>
      <c r="O50" s="46">
        <v>539</v>
      </c>
      <c r="P50" s="46">
        <v>0</v>
      </c>
      <c r="Q50" s="46">
        <v>0</v>
      </c>
      <c r="R50" s="46">
        <v>144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2122</v>
      </c>
      <c r="G51" s="46">
        <v>0</v>
      </c>
      <c r="H51" s="46">
        <v>707</v>
      </c>
      <c r="I51" s="46">
        <v>2829</v>
      </c>
      <c r="J51" s="46">
        <v>256</v>
      </c>
      <c r="K51" s="46">
        <v>0</v>
      </c>
      <c r="L51" s="46">
        <v>0</v>
      </c>
      <c r="M51" s="47">
        <v>0.87935909519321398</v>
      </c>
      <c r="N51" s="47">
        <v>0.90950866030399435</v>
      </c>
      <c r="O51" s="46">
        <v>392</v>
      </c>
      <c r="P51" s="46">
        <v>0</v>
      </c>
      <c r="Q51" s="46">
        <v>0</v>
      </c>
      <c r="R51" s="46">
        <v>370</v>
      </c>
      <c r="S51" s="46">
        <v>57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1825</v>
      </c>
      <c r="G52" s="46">
        <v>0</v>
      </c>
      <c r="H52" s="46">
        <v>0</v>
      </c>
      <c r="I52" s="46">
        <v>1825</v>
      </c>
      <c r="J52" s="46">
        <v>53</v>
      </c>
      <c r="K52" s="46">
        <v>0</v>
      </c>
      <c r="L52" s="46">
        <v>0</v>
      </c>
      <c r="M52" s="47">
        <v>0.97095890410958907</v>
      </c>
      <c r="N52" s="47">
        <v>0.97095890410958907</v>
      </c>
      <c r="O52" s="46">
        <v>594</v>
      </c>
      <c r="P52" s="46">
        <v>0</v>
      </c>
      <c r="Q52" s="46">
        <v>0</v>
      </c>
      <c r="R52" s="46">
        <v>202</v>
      </c>
      <c r="S52" s="46">
        <v>4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1772</v>
      </c>
      <c r="G53" s="46">
        <v>0</v>
      </c>
      <c r="H53" s="46">
        <v>113</v>
      </c>
      <c r="I53" s="46">
        <v>1885</v>
      </c>
      <c r="J53" s="46">
        <v>167</v>
      </c>
      <c r="K53" s="46">
        <v>0</v>
      </c>
      <c r="L53" s="46">
        <v>0</v>
      </c>
      <c r="M53" s="47">
        <v>0.90575620767494358</v>
      </c>
      <c r="N53" s="47">
        <v>0.91140583554376664</v>
      </c>
      <c r="O53" s="46">
        <v>361</v>
      </c>
      <c r="P53" s="46">
        <v>0</v>
      </c>
      <c r="Q53" s="46">
        <v>0</v>
      </c>
      <c r="R53" s="46">
        <v>110</v>
      </c>
      <c r="S53" s="46">
        <v>59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1076</v>
      </c>
      <c r="I54" s="46">
        <v>1076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1117</v>
      </c>
      <c r="I55" s="46">
        <v>1117</v>
      </c>
      <c r="J55" s="46">
        <v>0</v>
      </c>
      <c r="K55" s="46">
        <v>0</v>
      </c>
      <c r="L55" s="46">
        <v>21</v>
      </c>
      <c r="M55" s="47" t="s">
        <v>45</v>
      </c>
      <c r="N55" s="47">
        <v>0.98119964189794096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1221</v>
      </c>
      <c r="G56" s="46">
        <v>0</v>
      </c>
      <c r="H56" s="46">
        <v>552</v>
      </c>
      <c r="I56" s="46">
        <v>1773</v>
      </c>
      <c r="J56" s="46">
        <v>67</v>
      </c>
      <c r="K56" s="46">
        <v>0</v>
      </c>
      <c r="L56" s="46">
        <v>0</v>
      </c>
      <c r="M56" s="47">
        <v>0.94512694512694517</v>
      </c>
      <c r="N56" s="47">
        <v>0.96221094190637335</v>
      </c>
      <c r="O56" s="46">
        <v>424</v>
      </c>
      <c r="P56" s="46">
        <v>0</v>
      </c>
      <c r="Q56" s="46">
        <v>4</v>
      </c>
      <c r="R56" s="46">
        <v>266</v>
      </c>
      <c r="S56" s="46">
        <v>30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134</v>
      </c>
      <c r="I57" s="46">
        <v>134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1353</v>
      </c>
      <c r="I58" s="46">
        <v>1353</v>
      </c>
      <c r="J58" s="46">
        <v>0</v>
      </c>
      <c r="K58" s="46">
        <v>0</v>
      </c>
      <c r="L58" s="46">
        <v>8</v>
      </c>
      <c r="M58" s="47" t="s">
        <v>45</v>
      </c>
      <c r="N58" s="47">
        <v>0.99408721359940877</v>
      </c>
      <c r="O58" s="46">
        <v>0</v>
      </c>
      <c r="P58" s="46">
        <v>0</v>
      </c>
      <c r="Q58" s="46">
        <v>0</v>
      </c>
      <c r="R58" s="46">
        <v>48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997</v>
      </c>
      <c r="G59" s="46">
        <v>0</v>
      </c>
      <c r="H59" s="46">
        <v>0</v>
      </c>
      <c r="I59" s="46">
        <v>997</v>
      </c>
      <c r="J59" s="46">
        <v>53</v>
      </c>
      <c r="K59" s="46">
        <v>0</v>
      </c>
      <c r="L59" s="46">
        <v>0</v>
      </c>
      <c r="M59" s="47">
        <v>0.94684052156469412</v>
      </c>
      <c r="N59" s="47">
        <v>0.94684052156469412</v>
      </c>
      <c r="O59" s="46">
        <v>318</v>
      </c>
      <c r="P59" s="46">
        <v>0</v>
      </c>
      <c r="Q59" s="46">
        <v>0</v>
      </c>
      <c r="R59" s="46">
        <v>246</v>
      </c>
      <c r="S59" s="46">
        <v>6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1760</v>
      </c>
      <c r="G60" s="46">
        <v>335</v>
      </c>
      <c r="H60" s="46">
        <v>0</v>
      </c>
      <c r="I60" s="46">
        <v>2095</v>
      </c>
      <c r="J60" s="46">
        <v>174</v>
      </c>
      <c r="K60" s="46">
        <v>2</v>
      </c>
      <c r="L60" s="46">
        <v>0</v>
      </c>
      <c r="M60" s="47">
        <v>0.90113636363636362</v>
      </c>
      <c r="N60" s="47">
        <v>0.91599045346062047</v>
      </c>
      <c r="O60" s="46">
        <v>585</v>
      </c>
      <c r="P60" s="46">
        <v>2</v>
      </c>
      <c r="Q60" s="46">
        <v>0</v>
      </c>
      <c r="R60" s="46">
        <v>155</v>
      </c>
      <c r="S60" s="46">
        <v>75</v>
      </c>
      <c r="T60" s="46">
        <v>6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844</v>
      </c>
      <c r="G61" s="46">
        <v>0</v>
      </c>
      <c r="H61" s="46">
        <v>116</v>
      </c>
      <c r="I61" s="46">
        <v>960</v>
      </c>
      <c r="J61" s="46">
        <v>37</v>
      </c>
      <c r="K61" s="46">
        <v>0</v>
      </c>
      <c r="L61" s="46">
        <v>0</v>
      </c>
      <c r="M61" s="47">
        <v>0.95616113744075826</v>
      </c>
      <c r="N61" s="47">
        <v>0.9614583333333333</v>
      </c>
      <c r="O61" s="46">
        <v>294</v>
      </c>
      <c r="P61" s="46">
        <v>0</v>
      </c>
      <c r="Q61" s="46">
        <v>0</v>
      </c>
      <c r="R61" s="46">
        <v>7</v>
      </c>
      <c r="S61" s="46">
        <v>1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811</v>
      </c>
      <c r="G62" s="46">
        <v>0</v>
      </c>
      <c r="H62" s="46">
        <v>0</v>
      </c>
      <c r="I62" s="46">
        <v>811</v>
      </c>
      <c r="J62" s="46">
        <v>24</v>
      </c>
      <c r="K62" s="46">
        <v>0</v>
      </c>
      <c r="L62" s="46">
        <v>0</v>
      </c>
      <c r="M62" s="47">
        <v>0.9704069050554871</v>
      </c>
      <c r="N62" s="47">
        <v>0.9704069050554871</v>
      </c>
      <c r="O62" s="46">
        <v>237</v>
      </c>
      <c r="P62" s="46">
        <v>0</v>
      </c>
      <c r="Q62" s="46">
        <v>0</v>
      </c>
      <c r="R62" s="46">
        <v>55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778</v>
      </c>
      <c r="I63" s="46">
        <v>778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1232</v>
      </c>
      <c r="G64" s="46">
        <v>0</v>
      </c>
      <c r="H64" s="46">
        <v>239</v>
      </c>
      <c r="I64" s="46">
        <v>1471</v>
      </c>
      <c r="J64" s="46">
        <v>72</v>
      </c>
      <c r="K64" s="46">
        <v>0</v>
      </c>
      <c r="L64" s="46">
        <v>0</v>
      </c>
      <c r="M64" s="47">
        <v>0.94155844155844159</v>
      </c>
      <c r="N64" s="47">
        <v>0.95105370496261044</v>
      </c>
      <c r="O64" s="46">
        <v>364</v>
      </c>
      <c r="P64" s="46">
        <v>0</v>
      </c>
      <c r="Q64" s="46">
        <v>0</v>
      </c>
      <c r="R64" s="46">
        <v>110</v>
      </c>
      <c r="S64" s="46">
        <v>21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887</v>
      </c>
      <c r="G65" s="46">
        <v>0</v>
      </c>
      <c r="H65" s="46">
        <v>75</v>
      </c>
      <c r="I65" s="46">
        <v>962</v>
      </c>
      <c r="J65" s="46">
        <v>50</v>
      </c>
      <c r="K65" s="46">
        <v>0</v>
      </c>
      <c r="L65" s="46">
        <v>0</v>
      </c>
      <c r="M65" s="47">
        <v>0.943630214205186</v>
      </c>
      <c r="N65" s="47">
        <v>0.94802494802494808</v>
      </c>
      <c r="O65" s="46">
        <v>234</v>
      </c>
      <c r="P65" s="46">
        <v>0</v>
      </c>
      <c r="Q65" s="46">
        <v>0</v>
      </c>
      <c r="R65" s="46">
        <v>74</v>
      </c>
      <c r="S65" s="46">
        <v>7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1187</v>
      </c>
      <c r="G66" s="46">
        <v>0</v>
      </c>
      <c r="H66" s="46">
        <v>395</v>
      </c>
      <c r="I66" s="46">
        <v>1582</v>
      </c>
      <c r="J66" s="46">
        <v>112</v>
      </c>
      <c r="K66" s="46">
        <v>0</v>
      </c>
      <c r="L66" s="46">
        <v>0</v>
      </c>
      <c r="M66" s="47">
        <v>0.90564448188711033</v>
      </c>
      <c r="N66" s="47">
        <v>0.92920353982300885</v>
      </c>
      <c r="O66" s="46">
        <v>271</v>
      </c>
      <c r="P66" s="46">
        <v>0</v>
      </c>
      <c r="Q66" s="46">
        <v>0</v>
      </c>
      <c r="R66" s="46">
        <v>198</v>
      </c>
      <c r="S66" s="46">
        <v>10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1454</v>
      </c>
      <c r="G67" s="46">
        <v>0</v>
      </c>
      <c r="H67" s="46">
        <v>304</v>
      </c>
      <c r="I67" s="46">
        <v>1758</v>
      </c>
      <c r="J67" s="46">
        <v>65</v>
      </c>
      <c r="K67" s="46">
        <v>0</v>
      </c>
      <c r="L67" s="46">
        <v>0</v>
      </c>
      <c r="M67" s="47">
        <v>0.95529573590096284</v>
      </c>
      <c r="N67" s="47">
        <v>0.96302616609783842</v>
      </c>
      <c r="O67" s="46">
        <v>403</v>
      </c>
      <c r="P67" s="46">
        <v>0</v>
      </c>
      <c r="Q67" s="46">
        <v>2</v>
      </c>
      <c r="R67" s="46">
        <v>217</v>
      </c>
      <c r="S67" s="46">
        <v>28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920</v>
      </c>
      <c r="I68" s="46">
        <v>920</v>
      </c>
      <c r="J68" s="46">
        <v>0</v>
      </c>
      <c r="K68" s="46">
        <v>0</v>
      </c>
      <c r="L68" s="46">
        <v>5</v>
      </c>
      <c r="M68" s="47" t="s">
        <v>45</v>
      </c>
      <c r="N68" s="47">
        <v>0.99456521739130432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1715</v>
      </c>
      <c r="G69" s="46">
        <v>0</v>
      </c>
      <c r="H69" s="46">
        <v>510</v>
      </c>
      <c r="I69" s="46">
        <v>2225</v>
      </c>
      <c r="J69" s="46">
        <v>273</v>
      </c>
      <c r="K69" s="46">
        <v>0</v>
      </c>
      <c r="L69" s="46">
        <v>10</v>
      </c>
      <c r="M69" s="47">
        <v>0.84081632653061222</v>
      </c>
      <c r="N69" s="47">
        <v>0.87280898876404489</v>
      </c>
      <c r="O69" s="46">
        <v>618</v>
      </c>
      <c r="P69" s="46">
        <v>0</v>
      </c>
      <c r="Q69" s="46">
        <v>0</v>
      </c>
      <c r="R69" s="46">
        <v>279</v>
      </c>
      <c r="S69" s="46">
        <v>100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1647</v>
      </c>
      <c r="G70" s="46">
        <v>548</v>
      </c>
      <c r="H70" s="46">
        <v>221</v>
      </c>
      <c r="I70" s="46">
        <v>2416</v>
      </c>
      <c r="J70" s="46">
        <v>182</v>
      </c>
      <c r="K70" s="46">
        <v>4</v>
      </c>
      <c r="L70" s="46">
        <v>1</v>
      </c>
      <c r="M70" s="47">
        <v>0.88949605343047966</v>
      </c>
      <c r="N70" s="47">
        <v>0.92259933774834435</v>
      </c>
      <c r="O70" s="46">
        <v>506</v>
      </c>
      <c r="P70" s="46">
        <v>2</v>
      </c>
      <c r="Q70" s="46">
        <v>0</v>
      </c>
      <c r="R70" s="46">
        <v>137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833</v>
      </c>
      <c r="I71" s="46">
        <v>833</v>
      </c>
      <c r="J71" s="46">
        <v>0</v>
      </c>
      <c r="K71" s="46">
        <v>0</v>
      </c>
      <c r="L71" s="46">
        <v>5</v>
      </c>
      <c r="M71" s="47" t="s">
        <v>45</v>
      </c>
      <c r="N71" s="47">
        <v>0.99399759903961582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514</v>
      </c>
      <c r="I72" s="46">
        <v>514</v>
      </c>
      <c r="J72" s="46">
        <v>0</v>
      </c>
      <c r="K72" s="46">
        <v>0</v>
      </c>
      <c r="L72" s="46">
        <v>3</v>
      </c>
      <c r="M72" s="47" t="s">
        <v>45</v>
      </c>
      <c r="N72" s="47">
        <v>0.99416342412451364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1353</v>
      </c>
      <c r="G73" s="46">
        <v>0</v>
      </c>
      <c r="H73" s="46">
        <v>0</v>
      </c>
      <c r="I73" s="46">
        <v>1353</v>
      </c>
      <c r="J73" s="46">
        <v>94</v>
      </c>
      <c r="K73" s="46">
        <v>0</v>
      </c>
      <c r="L73" s="46">
        <v>0</v>
      </c>
      <c r="M73" s="47">
        <v>0.93052475979305249</v>
      </c>
      <c r="N73" s="47">
        <v>0.93052475979305249</v>
      </c>
      <c r="O73" s="46">
        <v>349</v>
      </c>
      <c r="P73" s="46">
        <v>0</v>
      </c>
      <c r="Q73" s="46">
        <v>0</v>
      </c>
      <c r="R73" s="46">
        <v>164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1338</v>
      </c>
      <c r="G74" s="46">
        <v>0</v>
      </c>
      <c r="H74" s="46">
        <v>0</v>
      </c>
      <c r="I74" s="46">
        <v>1338</v>
      </c>
      <c r="J74" s="46">
        <v>42</v>
      </c>
      <c r="K74" s="46">
        <v>0</v>
      </c>
      <c r="L74" s="46">
        <v>0</v>
      </c>
      <c r="M74" s="47">
        <v>0.96860986547085204</v>
      </c>
      <c r="N74" s="47">
        <v>0.96860986547085204</v>
      </c>
      <c r="O74" s="46">
        <v>371</v>
      </c>
      <c r="P74" s="46">
        <v>0</v>
      </c>
      <c r="Q74" s="46">
        <v>0</v>
      </c>
      <c r="R74" s="46">
        <v>278</v>
      </c>
      <c r="S74" s="46">
        <v>7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2608</v>
      </c>
      <c r="G75" s="46">
        <v>0</v>
      </c>
      <c r="H75" s="46">
        <v>366</v>
      </c>
      <c r="I75" s="46">
        <v>2974</v>
      </c>
      <c r="J75" s="46">
        <v>52</v>
      </c>
      <c r="K75" s="46">
        <v>0</v>
      </c>
      <c r="L75" s="46">
        <v>0</v>
      </c>
      <c r="M75" s="47">
        <v>0.98006134969325154</v>
      </c>
      <c r="N75" s="47">
        <v>0.98251513113651645</v>
      </c>
      <c r="O75" s="46">
        <v>901</v>
      </c>
      <c r="P75" s="46">
        <v>0</v>
      </c>
      <c r="Q75" s="46">
        <v>0</v>
      </c>
      <c r="R75" s="46">
        <v>105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1109</v>
      </c>
      <c r="G76" s="46">
        <v>0</v>
      </c>
      <c r="H76" s="46">
        <v>2093</v>
      </c>
      <c r="I76" s="46">
        <v>3202</v>
      </c>
      <c r="J76" s="46">
        <v>60</v>
      </c>
      <c r="K76" s="46">
        <v>0</v>
      </c>
      <c r="L76" s="46">
        <v>0</v>
      </c>
      <c r="M76" s="47">
        <v>0.94589720468890892</v>
      </c>
      <c r="N76" s="47">
        <v>0.98126171143035601</v>
      </c>
      <c r="O76" s="46">
        <v>226</v>
      </c>
      <c r="P76" s="46">
        <v>0</v>
      </c>
      <c r="Q76" s="46">
        <v>0</v>
      </c>
      <c r="R76" s="46">
        <v>6</v>
      </c>
      <c r="S76" s="46">
        <v>7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2270</v>
      </c>
      <c r="G77" s="46">
        <v>383</v>
      </c>
      <c r="H77" s="46">
        <v>1041</v>
      </c>
      <c r="I77" s="46">
        <v>3694</v>
      </c>
      <c r="J77" s="46">
        <v>91</v>
      </c>
      <c r="K77" s="46">
        <v>2</v>
      </c>
      <c r="L77" s="46">
        <v>0</v>
      </c>
      <c r="M77" s="47">
        <v>0.95991189427312773</v>
      </c>
      <c r="N77" s="47">
        <v>0.97482403898213321</v>
      </c>
      <c r="O77" s="46">
        <v>508</v>
      </c>
      <c r="P77" s="46">
        <v>3</v>
      </c>
      <c r="Q77" s="46">
        <v>0</v>
      </c>
      <c r="R77" s="46">
        <v>641</v>
      </c>
      <c r="S77" s="46">
        <v>22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1531</v>
      </c>
      <c r="G78" s="46">
        <v>0</v>
      </c>
      <c r="H78" s="46">
        <v>310</v>
      </c>
      <c r="I78" s="46">
        <v>1841</v>
      </c>
      <c r="J78" s="46">
        <v>130</v>
      </c>
      <c r="K78" s="46">
        <v>0</v>
      </c>
      <c r="L78" s="46">
        <v>3</v>
      </c>
      <c r="M78" s="47">
        <v>0.91508817766165906</v>
      </c>
      <c r="N78" s="47">
        <v>0.92775665399239549</v>
      </c>
      <c r="O78" s="46">
        <v>474</v>
      </c>
      <c r="P78" s="46">
        <v>0</v>
      </c>
      <c r="Q78" s="46">
        <v>36</v>
      </c>
      <c r="R78" s="46">
        <v>274</v>
      </c>
      <c r="S78" s="46">
        <v>22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1364</v>
      </c>
      <c r="G79" s="46">
        <v>0</v>
      </c>
      <c r="H79" s="46">
        <v>0</v>
      </c>
      <c r="I79" s="46">
        <v>1364</v>
      </c>
      <c r="J79" s="46">
        <v>69</v>
      </c>
      <c r="K79" s="46">
        <v>0</v>
      </c>
      <c r="L79" s="46">
        <v>0</v>
      </c>
      <c r="M79" s="47">
        <v>0.94941348973607043</v>
      </c>
      <c r="N79" s="47">
        <v>0.94941348973607043</v>
      </c>
      <c r="O79" s="46">
        <v>415</v>
      </c>
      <c r="P79" s="46">
        <v>0</v>
      </c>
      <c r="Q79" s="46">
        <v>0</v>
      </c>
      <c r="R79" s="46">
        <v>257</v>
      </c>
      <c r="S79" s="46">
        <v>3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2268</v>
      </c>
      <c r="G80" s="46">
        <v>0</v>
      </c>
      <c r="H80" s="46">
        <v>884</v>
      </c>
      <c r="I80" s="46">
        <v>3152</v>
      </c>
      <c r="J80" s="46">
        <v>130</v>
      </c>
      <c r="K80" s="46">
        <v>0</v>
      </c>
      <c r="L80" s="46">
        <v>0</v>
      </c>
      <c r="M80" s="47">
        <v>0.94268077601410938</v>
      </c>
      <c r="N80" s="47">
        <v>0.95875634517766495</v>
      </c>
      <c r="O80" s="46">
        <v>735</v>
      </c>
      <c r="P80" s="46">
        <v>0</v>
      </c>
      <c r="Q80" s="46">
        <v>0</v>
      </c>
      <c r="R80" s="46">
        <v>362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648</v>
      </c>
      <c r="I81" s="46">
        <v>648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780</v>
      </c>
      <c r="I82" s="46">
        <v>780</v>
      </c>
      <c r="J82" s="46">
        <v>0</v>
      </c>
      <c r="K82" s="46">
        <v>0</v>
      </c>
      <c r="L82" s="46">
        <v>1</v>
      </c>
      <c r="M82" s="47" t="s">
        <v>45</v>
      </c>
      <c r="N82" s="47">
        <v>0.99871794871794872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355</v>
      </c>
      <c r="I83" s="46">
        <v>355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747</v>
      </c>
      <c r="I84" s="46">
        <v>747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1216</v>
      </c>
      <c r="I85" s="46">
        <v>1216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3146</v>
      </c>
      <c r="G86" s="46">
        <v>376</v>
      </c>
      <c r="H86" s="46">
        <v>50</v>
      </c>
      <c r="I86" s="46">
        <v>3572</v>
      </c>
      <c r="J86" s="46">
        <v>509</v>
      </c>
      <c r="K86" s="46">
        <v>0</v>
      </c>
      <c r="L86" s="46">
        <v>0</v>
      </c>
      <c r="M86" s="47">
        <v>0.83820724729815632</v>
      </c>
      <c r="N86" s="47">
        <v>0.85750279955207165</v>
      </c>
      <c r="O86" s="46">
        <v>804</v>
      </c>
      <c r="P86" s="46">
        <v>0</v>
      </c>
      <c r="Q86" s="46">
        <v>0</v>
      </c>
      <c r="R86" s="46">
        <v>633</v>
      </c>
      <c r="S86" s="46">
        <v>87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1727</v>
      </c>
      <c r="G87" s="46">
        <v>0</v>
      </c>
      <c r="H87" s="46">
        <v>814</v>
      </c>
      <c r="I87" s="46">
        <v>2541</v>
      </c>
      <c r="J87" s="46">
        <v>96</v>
      </c>
      <c r="K87" s="46">
        <v>0</v>
      </c>
      <c r="L87" s="46">
        <v>4</v>
      </c>
      <c r="M87" s="47">
        <v>0.94441227562246666</v>
      </c>
      <c r="N87" s="47">
        <v>0.96064541519086977</v>
      </c>
      <c r="O87" s="46">
        <v>474</v>
      </c>
      <c r="P87" s="46">
        <v>0</v>
      </c>
      <c r="Q87" s="46">
        <v>0</v>
      </c>
      <c r="R87" s="46">
        <v>137</v>
      </c>
      <c r="S87" s="46">
        <v>18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444</v>
      </c>
      <c r="I88" s="46">
        <v>444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632</v>
      </c>
      <c r="G89" s="46">
        <v>0</v>
      </c>
      <c r="H89" s="46">
        <v>1507</v>
      </c>
      <c r="I89" s="46">
        <v>2139</v>
      </c>
      <c r="J89" s="46">
        <v>48</v>
      </c>
      <c r="K89" s="46">
        <v>0</v>
      </c>
      <c r="L89" s="46">
        <v>1</v>
      </c>
      <c r="M89" s="47">
        <v>0.92405063291139244</v>
      </c>
      <c r="N89" s="47">
        <v>0.97709209911173445</v>
      </c>
      <c r="O89" s="46">
        <v>232</v>
      </c>
      <c r="P89" s="46">
        <v>0</v>
      </c>
      <c r="Q89" s="46">
        <v>0</v>
      </c>
      <c r="R89" s="46">
        <v>115</v>
      </c>
      <c r="S89" s="46">
        <v>5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1334</v>
      </c>
      <c r="I90" s="46">
        <v>1334</v>
      </c>
      <c r="J90" s="46">
        <v>0</v>
      </c>
      <c r="K90" s="46">
        <v>0</v>
      </c>
      <c r="L90" s="46">
        <v>0</v>
      </c>
      <c r="M90" s="47" t="s">
        <v>45</v>
      </c>
      <c r="N90" s="47">
        <v>1</v>
      </c>
      <c r="O90" s="46">
        <v>0</v>
      </c>
      <c r="P90" s="46">
        <v>0</v>
      </c>
      <c r="Q90" s="46">
        <v>2</v>
      </c>
      <c r="R90" s="46">
        <v>22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485</v>
      </c>
      <c r="I91" s="46">
        <v>485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1617</v>
      </c>
      <c r="G92" s="46">
        <v>0</v>
      </c>
      <c r="H92" s="46">
        <v>0</v>
      </c>
      <c r="I92" s="46">
        <v>1617</v>
      </c>
      <c r="J92" s="46">
        <v>23</v>
      </c>
      <c r="K92" s="46">
        <v>0</v>
      </c>
      <c r="L92" s="46">
        <v>0</v>
      </c>
      <c r="M92" s="47">
        <v>0.98577612863327146</v>
      </c>
      <c r="N92" s="47">
        <v>0.98577612863327146</v>
      </c>
      <c r="O92" s="46">
        <v>467</v>
      </c>
      <c r="P92" s="46">
        <v>0</v>
      </c>
      <c r="Q92" s="46">
        <v>0</v>
      </c>
      <c r="R92" s="46">
        <v>415</v>
      </c>
      <c r="S92" s="46">
        <v>1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1020</v>
      </c>
      <c r="G93" s="46">
        <v>0</v>
      </c>
      <c r="H93" s="46">
        <v>270</v>
      </c>
      <c r="I93" s="46">
        <v>1290</v>
      </c>
      <c r="J93" s="46">
        <v>270</v>
      </c>
      <c r="K93" s="46">
        <v>0</v>
      </c>
      <c r="L93" s="46">
        <v>0</v>
      </c>
      <c r="M93" s="47">
        <v>0.73529411764705888</v>
      </c>
      <c r="N93" s="47">
        <v>0.79069767441860461</v>
      </c>
      <c r="O93" s="46">
        <v>414</v>
      </c>
      <c r="P93" s="46">
        <v>0</v>
      </c>
      <c r="Q93" s="46">
        <v>10</v>
      </c>
      <c r="R93" s="46">
        <v>343</v>
      </c>
      <c r="S93" s="46">
        <v>157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1755</v>
      </c>
      <c r="G94" s="46">
        <v>0</v>
      </c>
      <c r="H94" s="46">
        <v>0</v>
      </c>
      <c r="I94" s="46">
        <v>1755</v>
      </c>
      <c r="J94" s="46">
        <v>114</v>
      </c>
      <c r="K94" s="46">
        <v>0</v>
      </c>
      <c r="L94" s="46">
        <v>0</v>
      </c>
      <c r="M94" s="47">
        <v>0.93504273504273505</v>
      </c>
      <c r="N94" s="47">
        <v>0.93504273504273505</v>
      </c>
      <c r="O94" s="46">
        <v>588</v>
      </c>
      <c r="P94" s="46">
        <v>0</v>
      </c>
      <c r="Q94" s="46">
        <v>0</v>
      </c>
      <c r="R94" s="46">
        <v>158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1389</v>
      </c>
      <c r="G95" s="46">
        <v>0</v>
      </c>
      <c r="H95" s="46">
        <v>0</v>
      </c>
      <c r="I95" s="46">
        <v>1389</v>
      </c>
      <c r="J95" s="46">
        <v>147</v>
      </c>
      <c r="K95" s="46">
        <v>0</v>
      </c>
      <c r="L95" s="46">
        <v>0</v>
      </c>
      <c r="M95" s="47">
        <v>0.89416846652267823</v>
      </c>
      <c r="N95" s="47">
        <v>0.89416846652267823</v>
      </c>
      <c r="O95" s="46">
        <v>493</v>
      </c>
      <c r="P95" s="46">
        <v>0</v>
      </c>
      <c r="Q95" s="46">
        <v>0</v>
      </c>
      <c r="R95" s="46">
        <v>10</v>
      </c>
      <c r="S95" s="46">
        <v>1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767</v>
      </c>
      <c r="I96" s="46">
        <v>767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2346</v>
      </c>
      <c r="G97" s="46">
        <v>0</v>
      </c>
      <c r="H97" s="46">
        <v>3007</v>
      </c>
      <c r="I97" s="46">
        <v>5353</v>
      </c>
      <c r="J97" s="46">
        <v>391</v>
      </c>
      <c r="K97" s="46">
        <v>0</v>
      </c>
      <c r="L97" s="46">
        <v>0</v>
      </c>
      <c r="M97" s="47">
        <v>0.83333333333333337</v>
      </c>
      <c r="N97" s="47">
        <v>0.92695684662805899</v>
      </c>
      <c r="O97" s="46">
        <v>715</v>
      </c>
      <c r="P97" s="46">
        <v>0</v>
      </c>
      <c r="Q97" s="46">
        <v>0</v>
      </c>
      <c r="R97" s="46">
        <v>392</v>
      </c>
      <c r="S97" s="46">
        <v>105</v>
      </c>
      <c r="T97" s="46">
        <v>1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1388</v>
      </c>
      <c r="G98" s="46">
        <v>0</v>
      </c>
      <c r="H98" s="46">
        <v>349</v>
      </c>
      <c r="I98" s="46">
        <v>1737</v>
      </c>
      <c r="J98" s="46">
        <v>83</v>
      </c>
      <c r="K98" s="46">
        <v>0</v>
      </c>
      <c r="L98" s="46">
        <v>0</v>
      </c>
      <c r="M98" s="47">
        <v>0.94020172910662825</v>
      </c>
      <c r="N98" s="47">
        <v>0.95221646516983305</v>
      </c>
      <c r="O98" s="46">
        <v>332</v>
      </c>
      <c r="P98" s="46">
        <v>0</v>
      </c>
      <c r="Q98" s="46">
        <v>0</v>
      </c>
      <c r="R98" s="46">
        <v>428</v>
      </c>
      <c r="S98" s="46">
        <v>6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2323</v>
      </c>
      <c r="G99" s="46">
        <v>0</v>
      </c>
      <c r="H99" s="46">
        <v>1409</v>
      </c>
      <c r="I99" s="46">
        <v>3732</v>
      </c>
      <c r="J99" s="46">
        <v>72</v>
      </c>
      <c r="K99" s="46">
        <v>0</v>
      </c>
      <c r="L99" s="46">
        <v>0</v>
      </c>
      <c r="M99" s="47">
        <v>0.96900559621179505</v>
      </c>
      <c r="N99" s="47">
        <v>0.98070739549839225</v>
      </c>
      <c r="O99" s="46">
        <v>628</v>
      </c>
      <c r="P99" s="46">
        <v>0</v>
      </c>
      <c r="Q99" s="46">
        <v>9</v>
      </c>
      <c r="R99" s="46">
        <v>489</v>
      </c>
      <c r="S99" s="46">
        <v>5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1996</v>
      </c>
      <c r="G100" s="46">
        <v>0</v>
      </c>
      <c r="H100" s="46">
        <v>0</v>
      </c>
      <c r="I100" s="46">
        <v>1996</v>
      </c>
      <c r="J100" s="46">
        <v>142</v>
      </c>
      <c r="K100" s="46">
        <v>0</v>
      </c>
      <c r="L100" s="46">
        <v>0</v>
      </c>
      <c r="M100" s="47">
        <v>0.92885771543086171</v>
      </c>
      <c r="N100" s="47">
        <v>0.92885771543086171</v>
      </c>
      <c r="O100" s="46">
        <v>722</v>
      </c>
      <c r="P100" s="46">
        <v>0</v>
      </c>
      <c r="Q100" s="46">
        <v>0</v>
      </c>
      <c r="R100" s="46">
        <v>100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670</v>
      </c>
      <c r="I101" s="46">
        <v>670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92</v>
      </c>
      <c r="I102" s="46">
        <v>92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224</v>
      </c>
      <c r="I103" s="46">
        <v>224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759</v>
      </c>
      <c r="G104" s="46">
        <v>0</v>
      </c>
      <c r="H104" s="46">
        <v>0</v>
      </c>
      <c r="I104" s="46">
        <v>759</v>
      </c>
      <c r="J104" s="46">
        <v>55</v>
      </c>
      <c r="K104" s="46">
        <v>0</v>
      </c>
      <c r="L104" s="46">
        <v>0</v>
      </c>
      <c r="M104" s="47">
        <v>0.92753623188405798</v>
      </c>
      <c r="N104" s="47">
        <v>0.92753623188405798</v>
      </c>
      <c r="O104" s="46">
        <v>192</v>
      </c>
      <c r="P104" s="46">
        <v>0</v>
      </c>
      <c r="Q104" s="46">
        <v>0</v>
      </c>
      <c r="R104" s="46">
        <v>83</v>
      </c>
      <c r="S104" s="46">
        <v>39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1511</v>
      </c>
      <c r="G105" s="46">
        <v>0</v>
      </c>
      <c r="H105" s="46">
        <v>0</v>
      </c>
      <c r="I105" s="46">
        <v>1511</v>
      </c>
      <c r="J105" s="46">
        <v>60</v>
      </c>
      <c r="K105" s="46">
        <v>0</v>
      </c>
      <c r="L105" s="46">
        <v>0</v>
      </c>
      <c r="M105" s="47">
        <v>0.96029119788219719</v>
      </c>
      <c r="N105" s="47">
        <v>0.96029119788219719</v>
      </c>
      <c r="O105" s="46">
        <v>436</v>
      </c>
      <c r="P105" s="46">
        <v>0</v>
      </c>
      <c r="Q105" s="46">
        <v>0</v>
      </c>
      <c r="R105" s="46">
        <v>201</v>
      </c>
      <c r="S105" s="46">
        <v>7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1244</v>
      </c>
      <c r="G106" s="46">
        <v>0</v>
      </c>
      <c r="H106" s="46">
        <v>0</v>
      </c>
      <c r="I106" s="46">
        <v>1244</v>
      </c>
      <c r="J106" s="46">
        <v>35</v>
      </c>
      <c r="K106" s="46">
        <v>0</v>
      </c>
      <c r="L106" s="46">
        <v>0</v>
      </c>
      <c r="M106" s="47">
        <v>0.97186495176848875</v>
      </c>
      <c r="N106" s="47">
        <v>0.97186495176848875</v>
      </c>
      <c r="O106" s="46">
        <v>221</v>
      </c>
      <c r="P106" s="46">
        <v>0</v>
      </c>
      <c r="Q106" s="46">
        <v>0</v>
      </c>
      <c r="R106" s="46">
        <v>78</v>
      </c>
      <c r="S106" s="46">
        <v>3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1854</v>
      </c>
      <c r="G107" s="46">
        <v>0</v>
      </c>
      <c r="H107" s="46">
        <v>167</v>
      </c>
      <c r="I107" s="46">
        <v>2021</v>
      </c>
      <c r="J107" s="46">
        <v>82</v>
      </c>
      <c r="K107" s="46">
        <v>0</v>
      </c>
      <c r="L107" s="46">
        <v>0</v>
      </c>
      <c r="M107" s="47">
        <v>0.9557713052858684</v>
      </c>
      <c r="N107" s="47">
        <v>0.95942602671944577</v>
      </c>
      <c r="O107" s="46">
        <v>620</v>
      </c>
      <c r="P107" s="46">
        <v>0</v>
      </c>
      <c r="Q107" s="46">
        <v>0</v>
      </c>
      <c r="R107" s="46">
        <v>411</v>
      </c>
      <c r="S107" s="46">
        <v>17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1409</v>
      </c>
      <c r="I108" s="46">
        <v>1409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1549</v>
      </c>
      <c r="G109" s="46">
        <v>0</v>
      </c>
      <c r="H109" s="46">
        <v>154</v>
      </c>
      <c r="I109" s="46">
        <v>1703</v>
      </c>
      <c r="J109" s="46">
        <v>102</v>
      </c>
      <c r="K109" s="46">
        <v>0</v>
      </c>
      <c r="L109" s="46">
        <v>0</v>
      </c>
      <c r="M109" s="47">
        <v>0.934151065203357</v>
      </c>
      <c r="N109" s="47">
        <v>0.94010569583088666</v>
      </c>
      <c r="O109" s="46">
        <v>521</v>
      </c>
      <c r="P109" s="46">
        <v>0</v>
      </c>
      <c r="Q109" s="46">
        <v>0</v>
      </c>
      <c r="R109" s="46">
        <v>118</v>
      </c>
      <c r="S109" s="46">
        <v>14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88</v>
      </c>
      <c r="I110" s="46">
        <v>88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964</v>
      </c>
      <c r="G111" s="46">
        <v>0</v>
      </c>
      <c r="H111" s="46">
        <v>0</v>
      </c>
      <c r="I111" s="46">
        <v>964</v>
      </c>
      <c r="J111" s="46">
        <v>83</v>
      </c>
      <c r="K111" s="46">
        <v>0</v>
      </c>
      <c r="L111" s="46">
        <v>0</v>
      </c>
      <c r="M111" s="47">
        <v>0.91390041493775931</v>
      </c>
      <c r="N111" s="47">
        <v>0.91390041493775931</v>
      </c>
      <c r="O111" s="46">
        <v>313</v>
      </c>
      <c r="P111" s="46">
        <v>0</v>
      </c>
      <c r="Q111" s="46">
        <v>0</v>
      </c>
      <c r="R111" s="46">
        <v>211</v>
      </c>
      <c r="S111" s="46">
        <v>30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1074</v>
      </c>
      <c r="G112" s="46">
        <v>0</v>
      </c>
      <c r="H112" s="46">
        <v>0</v>
      </c>
      <c r="I112" s="46">
        <v>1074</v>
      </c>
      <c r="J112" s="46">
        <v>27</v>
      </c>
      <c r="K112" s="46">
        <v>0</v>
      </c>
      <c r="L112" s="46">
        <v>0</v>
      </c>
      <c r="M112" s="47">
        <v>0.97486033519553073</v>
      </c>
      <c r="N112" s="47">
        <v>0.97486033519553073</v>
      </c>
      <c r="O112" s="46">
        <v>333</v>
      </c>
      <c r="P112" s="46">
        <v>0</v>
      </c>
      <c r="Q112" s="46">
        <v>0</v>
      </c>
      <c r="R112" s="46">
        <v>154</v>
      </c>
      <c r="S112" s="46">
        <v>1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462</v>
      </c>
      <c r="I113" s="46">
        <v>462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680</v>
      </c>
      <c r="I114" s="46">
        <v>680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2228</v>
      </c>
      <c r="G115" s="46">
        <v>0</v>
      </c>
      <c r="H115" s="46">
        <v>0</v>
      </c>
      <c r="I115" s="46">
        <v>2228</v>
      </c>
      <c r="J115" s="46">
        <v>86</v>
      </c>
      <c r="K115" s="46">
        <v>0</v>
      </c>
      <c r="L115" s="46">
        <v>0</v>
      </c>
      <c r="M115" s="47">
        <v>0.96140035906642729</v>
      </c>
      <c r="N115" s="47">
        <v>0.96140035906642729</v>
      </c>
      <c r="O115" s="46">
        <v>448</v>
      </c>
      <c r="P115" s="46">
        <v>0</v>
      </c>
      <c r="Q115" s="46">
        <v>0</v>
      </c>
      <c r="R115" s="46">
        <v>102</v>
      </c>
      <c r="S115" s="46">
        <v>19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1427</v>
      </c>
      <c r="G116" s="46">
        <v>0</v>
      </c>
      <c r="H116" s="46">
        <v>0</v>
      </c>
      <c r="I116" s="46">
        <v>1427</v>
      </c>
      <c r="J116" s="46">
        <v>58</v>
      </c>
      <c r="K116" s="46">
        <v>0</v>
      </c>
      <c r="L116" s="46">
        <v>0</v>
      </c>
      <c r="M116" s="47">
        <v>0.9593552908199019</v>
      </c>
      <c r="N116" s="47">
        <v>0.9593552908199019</v>
      </c>
      <c r="O116" s="46">
        <v>406</v>
      </c>
      <c r="P116" s="46">
        <v>0</v>
      </c>
      <c r="Q116" s="46">
        <v>0</v>
      </c>
      <c r="R116" s="46">
        <v>303</v>
      </c>
      <c r="S116" s="46">
        <v>20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1477</v>
      </c>
      <c r="G117" s="46">
        <v>62</v>
      </c>
      <c r="H117" s="46">
        <v>0</v>
      </c>
      <c r="I117" s="46">
        <v>1539</v>
      </c>
      <c r="J117" s="46">
        <v>88</v>
      </c>
      <c r="K117" s="46">
        <v>0</v>
      </c>
      <c r="L117" s="46">
        <v>0</v>
      </c>
      <c r="M117" s="47">
        <v>0.94041976980365605</v>
      </c>
      <c r="N117" s="47">
        <v>0.9428200129954516</v>
      </c>
      <c r="O117" s="46">
        <v>380</v>
      </c>
      <c r="P117" s="46">
        <v>24</v>
      </c>
      <c r="Q117" s="46">
        <v>0</v>
      </c>
      <c r="R117" s="46">
        <v>123</v>
      </c>
      <c r="S117" s="46">
        <v>7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1011</v>
      </c>
      <c r="I118" s="46">
        <v>1011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1552</v>
      </c>
      <c r="G119" s="46">
        <v>0</v>
      </c>
      <c r="H119" s="46">
        <v>0</v>
      </c>
      <c r="I119" s="46">
        <v>1552</v>
      </c>
      <c r="J119" s="46">
        <v>193</v>
      </c>
      <c r="K119" s="46">
        <v>0</v>
      </c>
      <c r="L119" s="46">
        <v>0</v>
      </c>
      <c r="M119" s="47">
        <v>0.87564432989690721</v>
      </c>
      <c r="N119" s="47">
        <v>0.87564432989690721</v>
      </c>
      <c r="O119" s="46">
        <v>533</v>
      </c>
      <c r="P119" s="46">
        <v>0</v>
      </c>
      <c r="Q119" s="46">
        <v>0</v>
      </c>
      <c r="R119" s="46">
        <v>96</v>
      </c>
      <c r="S119" s="46">
        <v>13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1957</v>
      </c>
      <c r="G120" s="46">
        <v>0</v>
      </c>
      <c r="H120" s="46">
        <v>0</v>
      </c>
      <c r="I120" s="46">
        <v>1957</v>
      </c>
      <c r="J120" s="46">
        <v>193</v>
      </c>
      <c r="K120" s="46">
        <v>0</v>
      </c>
      <c r="L120" s="46">
        <v>0</v>
      </c>
      <c r="M120" s="47">
        <v>0.90137966274910575</v>
      </c>
      <c r="N120" s="47">
        <v>0.90137966274910575</v>
      </c>
      <c r="O120" s="46">
        <v>543</v>
      </c>
      <c r="P120" s="46">
        <v>0</v>
      </c>
      <c r="Q120" s="46">
        <v>0</v>
      </c>
      <c r="R120" s="46">
        <v>54</v>
      </c>
      <c r="S120" s="46">
        <v>46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2096</v>
      </c>
      <c r="G121" s="46">
        <v>0</v>
      </c>
      <c r="H121" s="46">
        <v>0</v>
      </c>
      <c r="I121" s="46">
        <v>2096</v>
      </c>
      <c r="J121" s="46">
        <v>48</v>
      </c>
      <c r="K121" s="46">
        <v>0</v>
      </c>
      <c r="L121" s="46">
        <v>0</v>
      </c>
      <c r="M121" s="47">
        <v>0.97709923664122134</v>
      </c>
      <c r="N121" s="47">
        <v>0.97709923664122134</v>
      </c>
      <c r="O121" s="46">
        <v>516</v>
      </c>
      <c r="P121" s="46">
        <v>0</v>
      </c>
      <c r="Q121" s="46">
        <v>0</v>
      </c>
      <c r="R121" s="46">
        <v>215</v>
      </c>
      <c r="S121" s="46">
        <v>3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2407</v>
      </c>
      <c r="I122" s="46">
        <v>2407</v>
      </c>
      <c r="J122" s="46">
        <v>0</v>
      </c>
      <c r="K122" s="46">
        <v>0</v>
      </c>
      <c r="L122" s="46">
        <v>10</v>
      </c>
      <c r="M122" s="47" t="s">
        <v>45</v>
      </c>
      <c r="N122" s="47">
        <v>0.99584545076859166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2877</v>
      </c>
      <c r="G123" s="46">
        <v>727</v>
      </c>
      <c r="H123" s="46">
        <v>1781</v>
      </c>
      <c r="I123" s="46">
        <v>5385</v>
      </c>
      <c r="J123" s="46">
        <v>431</v>
      </c>
      <c r="K123" s="46">
        <v>1</v>
      </c>
      <c r="L123" s="46">
        <v>6</v>
      </c>
      <c r="M123" s="47">
        <v>0.85019117135905453</v>
      </c>
      <c r="N123" s="47">
        <v>0.91866295264623954</v>
      </c>
      <c r="O123" s="46">
        <v>802</v>
      </c>
      <c r="P123" s="46">
        <v>34</v>
      </c>
      <c r="Q123" s="46">
        <v>29</v>
      </c>
      <c r="R123" s="46">
        <v>96</v>
      </c>
      <c r="S123" s="46">
        <v>177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1058</v>
      </c>
      <c r="I124" s="46">
        <v>1058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4686</v>
      </c>
      <c r="G125" s="46">
        <v>0</v>
      </c>
      <c r="H125" s="46">
        <v>1058</v>
      </c>
      <c r="I125" s="46">
        <v>5744</v>
      </c>
      <c r="J125" s="46">
        <v>239</v>
      </c>
      <c r="K125" s="46">
        <v>0</v>
      </c>
      <c r="L125" s="46">
        <v>7</v>
      </c>
      <c r="M125" s="47">
        <v>0.94899701237729406</v>
      </c>
      <c r="N125" s="47">
        <v>0.9571727019498607</v>
      </c>
      <c r="O125" s="46">
        <v>1322</v>
      </c>
      <c r="P125" s="46">
        <v>0</v>
      </c>
      <c r="Q125" s="46">
        <v>14</v>
      </c>
      <c r="R125" s="46">
        <v>436</v>
      </c>
      <c r="S125" s="46">
        <v>62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1482</v>
      </c>
      <c r="I126" s="46">
        <v>1482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1701</v>
      </c>
      <c r="G127" s="46">
        <v>0</v>
      </c>
      <c r="H127" s="46">
        <v>0</v>
      </c>
      <c r="I127" s="46">
        <v>1701</v>
      </c>
      <c r="J127" s="46">
        <v>80</v>
      </c>
      <c r="K127" s="46">
        <v>0</v>
      </c>
      <c r="L127" s="46">
        <v>0</v>
      </c>
      <c r="M127" s="47">
        <v>0.95296884185773079</v>
      </c>
      <c r="N127" s="47">
        <v>0.95296884185773079</v>
      </c>
      <c r="O127" s="46">
        <v>569</v>
      </c>
      <c r="P127" s="46">
        <v>0</v>
      </c>
      <c r="Q127" s="46">
        <v>0</v>
      </c>
      <c r="R127" s="46">
        <v>87</v>
      </c>
      <c r="S127" s="46">
        <v>12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1640</v>
      </c>
      <c r="G128" s="46">
        <v>0</v>
      </c>
      <c r="H128" s="46">
        <v>0</v>
      </c>
      <c r="I128" s="46">
        <v>1640</v>
      </c>
      <c r="J128" s="46">
        <v>155</v>
      </c>
      <c r="K128" s="46">
        <v>0</v>
      </c>
      <c r="L128" s="46">
        <v>0</v>
      </c>
      <c r="M128" s="47">
        <v>0.90548780487804881</v>
      </c>
      <c r="N128" s="47">
        <v>0.90548780487804881</v>
      </c>
      <c r="O128" s="46">
        <v>539</v>
      </c>
      <c r="P128" s="46">
        <v>0</v>
      </c>
      <c r="Q128" s="46">
        <v>0</v>
      </c>
      <c r="R128" s="46">
        <v>249</v>
      </c>
      <c r="S128" s="46">
        <v>37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1474</v>
      </c>
      <c r="G129" s="46">
        <v>0</v>
      </c>
      <c r="H129" s="46">
        <v>0</v>
      </c>
      <c r="I129" s="46">
        <v>1474</v>
      </c>
      <c r="J129" s="46">
        <v>64</v>
      </c>
      <c r="K129" s="46">
        <v>0</v>
      </c>
      <c r="L129" s="46">
        <v>0</v>
      </c>
      <c r="M129" s="47">
        <v>0.95658073270013566</v>
      </c>
      <c r="N129" s="47">
        <v>0.95658073270013566</v>
      </c>
      <c r="O129" s="46">
        <v>396</v>
      </c>
      <c r="P129" s="46">
        <v>0</v>
      </c>
      <c r="Q129" s="46">
        <v>0</v>
      </c>
      <c r="R129" s="46">
        <v>61</v>
      </c>
      <c r="S129" s="46">
        <v>18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80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1750</v>
      </c>
      <c r="G131" s="46">
        <v>0</v>
      </c>
      <c r="H131" s="46">
        <v>0</v>
      </c>
      <c r="I131" s="46">
        <v>1750</v>
      </c>
      <c r="J131" s="46">
        <v>198</v>
      </c>
      <c r="K131" s="46">
        <v>0</v>
      </c>
      <c r="L131" s="46">
        <v>0</v>
      </c>
      <c r="M131" s="47">
        <v>0.8868571428571429</v>
      </c>
      <c r="N131" s="47">
        <v>0.8868571428571429</v>
      </c>
      <c r="O131" s="46">
        <v>576</v>
      </c>
      <c r="P131" s="46">
        <v>0</v>
      </c>
      <c r="Q131" s="46">
        <v>0</v>
      </c>
      <c r="R131" s="46">
        <v>124</v>
      </c>
      <c r="S131" s="46">
        <v>90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1694</v>
      </c>
      <c r="G132" s="46">
        <v>0</v>
      </c>
      <c r="H132" s="46">
        <v>0</v>
      </c>
      <c r="I132" s="46">
        <v>1694</v>
      </c>
      <c r="J132" s="46">
        <v>176</v>
      </c>
      <c r="K132" s="46">
        <v>0</v>
      </c>
      <c r="L132" s="46">
        <v>0</v>
      </c>
      <c r="M132" s="47">
        <v>0.89610389610389607</v>
      </c>
      <c r="N132" s="47">
        <v>0.89610389610389607</v>
      </c>
      <c r="O132" s="46">
        <v>525</v>
      </c>
      <c r="P132" s="46">
        <v>0</v>
      </c>
      <c r="Q132" s="46">
        <v>0</v>
      </c>
      <c r="R132" s="46">
        <v>21</v>
      </c>
      <c r="S132" s="46">
        <v>18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261</v>
      </c>
      <c r="I133" s="46">
        <v>261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1166</v>
      </c>
      <c r="G134" s="46">
        <v>0</v>
      </c>
      <c r="H134" s="46">
        <v>0</v>
      </c>
      <c r="I134" s="46">
        <v>1166</v>
      </c>
      <c r="J134" s="46">
        <v>99</v>
      </c>
      <c r="K134" s="46">
        <v>0</v>
      </c>
      <c r="L134" s="46">
        <v>0</v>
      </c>
      <c r="M134" s="47">
        <v>0.91509433962264153</v>
      </c>
      <c r="N134" s="47">
        <v>0.91509433962264153</v>
      </c>
      <c r="O134" s="46">
        <v>250</v>
      </c>
      <c r="P134" s="46">
        <v>0</v>
      </c>
      <c r="Q134" s="46">
        <v>0</v>
      </c>
      <c r="R134" s="46">
        <v>42</v>
      </c>
      <c r="S134" s="46">
        <v>24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1303</v>
      </c>
      <c r="I135" s="46">
        <v>1303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2409</v>
      </c>
      <c r="G136" s="46">
        <v>0</v>
      </c>
      <c r="H136" s="46">
        <v>0</v>
      </c>
      <c r="I136" s="46">
        <v>2409</v>
      </c>
      <c r="J136" s="46">
        <v>103</v>
      </c>
      <c r="K136" s="46">
        <v>0</v>
      </c>
      <c r="L136" s="46">
        <v>0</v>
      </c>
      <c r="M136" s="47">
        <v>0.95724366957243667</v>
      </c>
      <c r="N136" s="47">
        <v>0.95724366957243667</v>
      </c>
      <c r="O136" s="46">
        <v>705</v>
      </c>
      <c r="P136" s="46">
        <v>0</v>
      </c>
      <c r="Q136" s="46">
        <v>0</v>
      </c>
      <c r="R136" s="46">
        <v>126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153</v>
      </c>
      <c r="I137" s="46">
        <v>153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1375</v>
      </c>
      <c r="G138" s="46">
        <v>0</v>
      </c>
      <c r="H138" s="46">
        <v>0</v>
      </c>
      <c r="I138" s="46">
        <v>1375</v>
      </c>
      <c r="J138" s="46">
        <v>73</v>
      </c>
      <c r="K138" s="46">
        <v>0</v>
      </c>
      <c r="L138" s="46">
        <v>0</v>
      </c>
      <c r="M138" s="47">
        <v>0.94690909090909092</v>
      </c>
      <c r="N138" s="47">
        <v>0.94690909090909092</v>
      </c>
      <c r="O138" s="46">
        <v>460</v>
      </c>
      <c r="P138" s="46">
        <v>0</v>
      </c>
      <c r="Q138" s="46">
        <v>0</v>
      </c>
      <c r="R138" s="46">
        <v>111</v>
      </c>
      <c r="S138" s="46">
        <v>0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1634</v>
      </c>
      <c r="G139" s="46">
        <v>0</v>
      </c>
      <c r="H139" s="46">
        <v>747</v>
      </c>
      <c r="I139" s="46">
        <v>2381</v>
      </c>
      <c r="J139" s="46">
        <v>48</v>
      </c>
      <c r="K139" s="46">
        <v>0</v>
      </c>
      <c r="L139" s="46">
        <v>0</v>
      </c>
      <c r="M139" s="47">
        <v>0.97062423500611994</v>
      </c>
      <c r="N139" s="47">
        <v>0.9798404031919361</v>
      </c>
      <c r="O139" s="46">
        <v>502</v>
      </c>
      <c r="P139" s="46">
        <v>0</v>
      </c>
      <c r="Q139" s="46">
        <v>0</v>
      </c>
      <c r="R139" s="46">
        <v>194</v>
      </c>
      <c r="S139" s="46">
        <v>0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1454</v>
      </c>
      <c r="G140" s="46">
        <v>0</v>
      </c>
      <c r="H140" s="46">
        <v>1221</v>
      </c>
      <c r="I140" s="46">
        <v>2675</v>
      </c>
      <c r="J140" s="46">
        <v>330</v>
      </c>
      <c r="K140" s="46">
        <v>0</v>
      </c>
      <c r="L140" s="46">
        <v>0</v>
      </c>
      <c r="M140" s="47">
        <v>0.77303988995873452</v>
      </c>
      <c r="N140" s="47">
        <v>0.87663551401869155</v>
      </c>
      <c r="O140" s="46">
        <v>270</v>
      </c>
      <c r="P140" s="46">
        <v>0</v>
      </c>
      <c r="Q140" s="46">
        <v>0</v>
      </c>
      <c r="R140" s="46">
        <v>219</v>
      </c>
      <c r="S140" s="46">
        <v>53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1858</v>
      </c>
      <c r="G141" s="46">
        <v>228</v>
      </c>
      <c r="H141" s="46">
        <v>0</v>
      </c>
      <c r="I141" s="46">
        <v>2086</v>
      </c>
      <c r="J141" s="46">
        <v>462</v>
      </c>
      <c r="K141" s="46">
        <v>0</v>
      </c>
      <c r="L141" s="46">
        <v>0</v>
      </c>
      <c r="M141" s="47">
        <v>0.75134553283100103</v>
      </c>
      <c r="N141" s="47">
        <v>0.77852348993288589</v>
      </c>
      <c r="O141" s="46">
        <v>452</v>
      </c>
      <c r="P141" s="46">
        <v>0</v>
      </c>
      <c r="Q141" s="46">
        <v>0</v>
      </c>
      <c r="R141" s="46">
        <v>215</v>
      </c>
      <c r="S141" s="46">
        <v>281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463</v>
      </c>
      <c r="I142" s="46">
        <v>463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1564</v>
      </c>
      <c r="G143" s="46">
        <v>0</v>
      </c>
      <c r="H143" s="46">
        <v>861</v>
      </c>
      <c r="I143" s="46">
        <v>2425</v>
      </c>
      <c r="J143" s="46">
        <v>173</v>
      </c>
      <c r="K143" s="46">
        <v>0</v>
      </c>
      <c r="L143" s="46">
        <v>2</v>
      </c>
      <c r="M143" s="47">
        <v>0.88938618925831203</v>
      </c>
      <c r="N143" s="47">
        <v>0.92783505154639179</v>
      </c>
      <c r="O143" s="46">
        <v>575</v>
      </c>
      <c r="P143" s="46">
        <v>0</v>
      </c>
      <c r="Q143" s="46">
        <v>0</v>
      </c>
      <c r="R143" s="46">
        <v>238</v>
      </c>
      <c r="S143" s="46">
        <v>89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1830</v>
      </c>
      <c r="G144" s="46">
        <v>0</v>
      </c>
      <c r="H144" s="46">
        <v>0</v>
      </c>
      <c r="I144" s="46">
        <v>1830</v>
      </c>
      <c r="J144" s="46">
        <v>63</v>
      </c>
      <c r="K144" s="46">
        <v>0</v>
      </c>
      <c r="L144" s="46">
        <v>0</v>
      </c>
      <c r="M144" s="47">
        <v>0.96557377049180326</v>
      </c>
      <c r="N144" s="47">
        <v>0.96557377049180326</v>
      </c>
      <c r="O144" s="46">
        <v>549</v>
      </c>
      <c r="P144" s="46">
        <v>0</v>
      </c>
      <c r="Q144" s="46">
        <v>0</v>
      </c>
      <c r="R144" s="46">
        <v>22</v>
      </c>
      <c r="S144" s="46">
        <v>20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323</v>
      </c>
      <c r="I145" s="46">
        <v>323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2545</v>
      </c>
      <c r="G146" s="46">
        <v>0</v>
      </c>
      <c r="H146" s="46">
        <v>1108</v>
      </c>
      <c r="I146" s="46">
        <v>3653</v>
      </c>
      <c r="J146" s="46">
        <v>151</v>
      </c>
      <c r="K146" s="46">
        <v>0</v>
      </c>
      <c r="L146" s="46">
        <v>33</v>
      </c>
      <c r="M146" s="47">
        <v>0.94066797642436151</v>
      </c>
      <c r="N146" s="47">
        <v>0.94963044073364355</v>
      </c>
      <c r="O146" s="46">
        <v>766</v>
      </c>
      <c r="P146" s="46">
        <v>0</v>
      </c>
      <c r="Q146" s="46">
        <v>369</v>
      </c>
      <c r="R146" s="46">
        <v>256</v>
      </c>
      <c r="S146" s="46">
        <v>8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2030</v>
      </c>
      <c r="I147" s="46">
        <v>2030</v>
      </c>
      <c r="J147" s="46">
        <v>0</v>
      </c>
      <c r="K147" s="46">
        <v>0</v>
      </c>
      <c r="L147" s="46">
        <v>1</v>
      </c>
      <c r="M147" s="47" t="s">
        <v>45</v>
      </c>
      <c r="N147" s="47">
        <v>0.99950738916256154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2307</v>
      </c>
      <c r="G148" s="46">
        <v>0</v>
      </c>
      <c r="H148" s="46">
        <v>0</v>
      </c>
      <c r="I148" s="46">
        <v>2307</v>
      </c>
      <c r="J148" s="46">
        <v>67</v>
      </c>
      <c r="K148" s="46">
        <v>0</v>
      </c>
      <c r="L148" s="46">
        <v>0</v>
      </c>
      <c r="M148" s="47">
        <v>0.97095795405288254</v>
      </c>
      <c r="N148" s="47">
        <v>0.97095795405288254</v>
      </c>
      <c r="O148" s="46">
        <v>682</v>
      </c>
      <c r="P148" s="46">
        <v>0</v>
      </c>
      <c r="Q148" s="46">
        <v>0</v>
      </c>
      <c r="R148" s="46">
        <v>103</v>
      </c>
      <c r="S148" s="46">
        <v>16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1742</v>
      </c>
      <c r="G149" s="46">
        <v>0</v>
      </c>
      <c r="H149" s="46">
        <v>0</v>
      </c>
      <c r="I149" s="46">
        <v>1742</v>
      </c>
      <c r="J149" s="46">
        <v>315</v>
      </c>
      <c r="K149" s="46">
        <v>0</v>
      </c>
      <c r="L149" s="46">
        <v>0</v>
      </c>
      <c r="M149" s="47">
        <v>0.81917336394948337</v>
      </c>
      <c r="N149" s="47">
        <v>0.81917336394948337</v>
      </c>
      <c r="O149" s="46">
        <v>302</v>
      </c>
      <c r="P149" s="46">
        <v>0</v>
      </c>
      <c r="Q149" s="46">
        <v>0</v>
      </c>
      <c r="R149" s="46">
        <v>191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1527</v>
      </c>
      <c r="G150" s="46">
        <v>0</v>
      </c>
      <c r="H150" s="46">
        <v>297</v>
      </c>
      <c r="I150" s="46">
        <v>1824</v>
      </c>
      <c r="J150" s="46">
        <v>136</v>
      </c>
      <c r="K150" s="46">
        <v>0</v>
      </c>
      <c r="L150" s="46">
        <v>0</v>
      </c>
      <c r="M150" s="47">
        <v>0.91093647675180089</v>
      </c>
      <c r="N150" s="47">
        <v>0.92543859649122806</v>
      </c>
      <c r="O150" s="46">
        <v>419</v>
      </c>
      <c r="P150" s="46">
        <v>0</v>
      </c>
      <c r="Q150" s="46">
        <v>0</v>
      </c>
      <c r="R150" s="46">
        <v>191</v>
      </c>
      <c r="S150" s="46">
        <v>40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1882</v>
      </c>
      <c r="G151" s="46">
        <v>0</v>
      </c>
      <c r="H151" s="46">
        <v>1475</v>
      </c>
      <c r="I151" s="46">
        <v>3357</v>
      </c>
      <c r="J151" s="46">
        <v>166</v>
      </c>
      <c r="K151" s="46">
        <v>0</v>
      </c>
      <c r="L151" s="46">
        <v>12</v>
      </c>
      <c r="M151" s="47">
        <v>0.91179596174282673</v>
      </c>
      <c r="N151" s="47">
        <v>0.94697646708370564</v>
      </c>
      <c r="O151" s="46">
        <v>771</v>
      </c>
      <c r="P151" s="46">
        <v>0</v>
      </c>
      <c r="Q151" s="46">
        <v>18</v>
      </c>
      <c r="R151" s="46">
        <v>384</v>
      </c>
      <c r="S151" s="46">
        <v>69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2278</v>
      </c>
      <c r="G152" s="46">
        <v>0</v>
      </c>
      <c r="H152" s="46">
        <v>0</v>
      </c>
      <c r="I152" s="46">
        <v>2278</v>
      </c>
      <c r="J152" s="46">
        <v>136</v>
      </c>
      <c r="K152" s="46">
        <v>0</v>
      </c>
      <c r="L152" s="46">
        <v>0</v>
      </c>
      <c r="M152" s="47">
        <v>0.94029850746268662</v>
      </c>
      <c r="N152" s="47">
        <v>0.94029850746268662</v>
      </c>
      <c r="O152" s="46">
        <v>435</v>
      </c>
      <c r="P152" s="46">
        <v>0</v>
      </c>
      <c r="Q152" s="46">
        <v>0</v>
      </c>
      <c r="R152" s="46">
        <v>406</v>
      </c>
      <c r="S152" s="46">
        <v>59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126</v>
      </c>
      <c r="I153" s="46">
        <v>126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2718</v>
      </c>
      <c r="I154" s="46">
        <v>2718</v>
      </c>
      <c r="J154" s="46">
        <v>0</v>
      </c>
      <c r="K154" s="46">
        <v>0</v>
      </c>
      <c r="L154" s="46">
        <v>17</v>
      </c>
      <c r="M154" s="47" t="s">
        <v>45</v>
      </c>
      <c r="N154" s="47">
        <v>0.99374540103016928</v>
      </c>
      <c r="O154" s="46">
        <v>0</v>
      </c>
      <c r="P154" s="46">
        <v>0</v>
      </c>
      <c r="Q154" s="46">
        <v>9</v>
      </c>
      <c r="R154" s="46">
        <v>11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776</v>
      </c>
      <c r="I155" s="46">
        <v>776</v>
      </c>
      <c r="J155" s="46">
        <v>0</v>
      </c>
      <c r="K155" s="46">
        <v>0</v>
      </c>
      <c r="L155" s="46">
        <v>2</v>
      </c>
      <c r="M155" s="47" t="s">
        <v>45</v>
      </c>
      <c r="N155" s="47">
        <v>0.99742268041237114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268</v>
      </c>
      <c r="I156" s="46">
        <v>268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77</v>
      </c>
      <c r="I157" s="46">
        <v>77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2928</v>
      </c>
      <c r="G158" s="46">
        <v>0</v>
      </c>
      <c r="H158" s="46">
        <v>0</v>
      </c>
      <c r="I158" s="46">
        <v>2928</v>
      </c>
      <c r="J158" s="46">
        <v>170</v>
      </c>
      <c r="K158" s="46">
        <v>0</v>
      </c>
      <c r="L158" s="46">
        <v>0</v>
      </c>
      <c r="M158" s="47">
        <v>0.94193989071038253</v>
      </c>
      <c r="N158" s="47">
        <v>0.94193989071038253</v>
      </c>
      <c r="O158" s="46">
        <v>741</v>
      </c>
      <c r="P158" s="46">
        <v>0</v>
      </c>
      <c r="Q158" s="46">
        <v>0</v>
      </c>
      <c r="R158" s="46">
        <v>348</v>
      </c>
      <c r="S158" s="46">
        <v>12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2459</v>
      </c>
      <c r="G159" s="46">
        <v>353</v>
      </c>
      <c r="H159" s="46">
        <v>1219</v>
      </c>
      <c r="I159" s="46">
        <v>4031</v>
      </c>
      <c r="J159" s="46">
        <v>649</v>
      </c>
      <c r="K159" s="46">
        <v>0</v>
      </c>
      <c r="L159" s="46">
        <v>1</v>
      </c>
      <c r="M159" s="47">
        <v>0.73607157381049215</v>
      </c>
      <c r="N159" s="47">
        <v>0.83874968990324983</v>
      </c>
      <c r="O159" s="46">
        <v>824</v>
      </c>
      <c r="P159" s="46">
        <v>3</v>
      </c>
      <c r="Q159" s="46">
        <v>0</v>
      </c>
      <c r="R159" s="46">
        <v>782</v>
      </c>
      <c r="S159" s="46">
        <v>14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3847</v>
      </c>
      <c r="G160" s="46">
        <v>142</v>
      </c>
      <c r="H160" s="46">
        <v>637</v>
      </c>
      <c r="I160" s="46">
        <v>4626</v>
      </c>
      <c r="J160" s="46">
        <v>734</v>
      </c>
      <c r="K160" s="46">
        <v>7</v>
      </c>
      <c r="L160" s="46">
        <v>1</v>
      </c>
      <c r="M160" s="47">
        <v>0.80920197556537565</v>
      </c>
      <c r="N160" s="47">
        <v>0.83960224816255946</v>
      </c>
      <c r="O160" s="46">
        <v>969</v>
      </c>
      <c r="P160" s="46">
        <v>0</v>
      </c>
      <c r="Q160" s="46">
        <v>0</v>
      </c>
      <c r="R160" s="46">
        <v>31</v>
      </c>
      <c r="S160" s="46">
        <v>54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2029</v>
      </c>
      <c r="G161" s="46">
        <v>0</v>
      </c>
      <c r="H161" s="46">
        <v>553</v>
      </c>
      <c r="I161" s="46">
        <v>2582</v>
      </c>
      <c r="J161" s="46">
        <v>283</v>
      </c>
      <c r="K161" s="46">
        <v>0</v>
      </c>
      <c r="L161" s="46">
        <v>0</v>
      </c>
      <c r="M161" s="47">
        <v>0.86052242483982255</v>
      </c>
      <c r="N161" s="47">
        <v>0.89039504260263358</v>
      </c>
      <c r="O161" s="46">
        <v>401</v>
      </c>
      <c r="P161" s="46">
        <v>0</v>
      </c>
      <c r="Q161" s="46">
        <v>0</v>
      </c>
      <c r="R161" s="46">
        <v>29</v>
      </c>
      <c r="S161" s="46">
        <v>96</v>
      </c>
      <c r="T161" s="46">
        <v>7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5762</v>
      </c>
      <c r="G162" s="46">
        <v>150</v>
      </c>
      <c r="H162" s="46">
        <v>2379</v>
      </c>
      <c r="I162" s="46">
        <v>8291</v>
      </c>
      <c r="J162" s="46">
        <v>477</v>
      </c>
      <c r="K162" s="46">
        <v>0</v>
      </c>
      <c r="L162" s="46">
        <v>19</v>
      </c>
      <c r="M162" s="47">
        <v>0.91721624435959737</v>
      </c>
      <c r="N162" s="47">
        <v>0.94017609456036666</v>
      </c>
      <c r="O162" s="46">
        <v>1715</v>
      </c>
      <c r="P162" s="46">
        <v>0</v>
      </c>
      <c r="Q162" s="46">
        <v>0</v>
      </c>
      <c r="R162" s="46">
        <v>429</v>
      </c>
      <c r="S162" s="46">
        <v>86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432</v>
      </c>
      <c r="I163" s="46">
        <v>432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571</v>
      </c>
      <c r="I164" s="46">
        <v>571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4142</v>
      </c>
      <c r="I165" s="46">
        <v>4142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2183</v>
      </c>
      <c r="G166" s="46">
        <v>0</v>
      </c>
      <c r="H166" s="46">
        <v>0</v>
      </c>
      <c r="I166" s="46">
        <v>2183</v>
      </c>
      <c r="J166" s="46">
        <v>40</v>
      </c>
      <c r="K166" s="46">
        <v>0</v>
      </c>
      <c r="L166" s="46">
        <v>0</v>
      </c>
      <c r="M166" s="47">
        <v>0.98167659184608336</v>
      </c>
      <c r="N166" s="47">
        <v>0.98167659184608336</v>
      </c>
      <c r="O166" s="46">
        <v>338</v>
      </c>
      <c r="P166" s="46">
        <v>0</v>
      </c>
      <c r="Q166" s="46">
        <v>0</v>
      </c>
      <c r="R166" s="46">
        <v>38</v>
      </c>
      <c r="S166" s="46">
        <v>3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1262</v>
      </c>
      <c r="G167" s="46">
        <v>105</v>
      </c>
      <c r="H167" s="46">
        <v>1203</v>
      </c>
      <c r="I167" s="46">
        <v>2570</v>
      </c>
      <c r="J167" s="46">
        <v>101</v>
      </c>
      <c r="K167" s="46">
        <v>0</v>
      </c>
      <c r="L167" s="46">
        <v>0</v>
      </c>
      <c r="M167" s="47">
        <v>0.9199683042789224</v>
      </c>
      <c r="N167" s="47">
        <v>0.96070038910505839</v>
      </c>
      <c r="O167" s="46">
        <v>534</v>
      </c>
      <c r="P167" s="46">
        <v>0</v>
      </c>
      <c r="Q167" s="46">
        <v>0</v>
      </c>
      <c r="R167" s="46">
        <v>66</v>
      </c>
      <c r="S167" s="46">
        <v>10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553</v>
      </c>
      <c r="I168" s="46">
        <v>553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820</v>
      </c>
      <c r="G169" s="46">
        <v>0</v>
      </c>
      <c r="H169" s="46">
        <v>1262</v>
      </c>
      <c r="I169" s="46">
        <v>2082</v>
      </c>
      <c r="J169" s="46">
        <v>18</v>
      </c>
      <c r="K169" s="46">
        <v>0</v>
      </c>
      <c r="L169" s="46">
        <v>22</v>
      </c>
      <c r="M169" s="47">
        <v>0.97804878048780486</v>
      </c>
      <c r="N169" s="47">
        <v>0.98078770413064364</v>
      </c>
      <c r="O169" s="46">
        <v>415</v>
      </c>
      <c r="P169" s="46">
        <v>0</v>
      </c>
      <c r="Q169" s="46">
        <v>0</v>
      </c>
      <c r="R169" s="46">
        <v>5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791</v>
      </c>
      <c r="I170" s="46">
        <v>791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2589</v>
      </c>
      <c r="G171" s="46">
        <v>114</v>
      </c>
      <c r="H171" s="46">
        <v>0</v>
      </c>
      <c r="I171" s="46">
        <v>2703</v>
      </c>
      <c r="J171" s="46">
        <v>144</v>
      </c>
      <c r="K171" s="46">
        <v>0</v>
      </c>
      <c r="L171" s="46">
        <v>0</v>
      </c>
      <c r="M171" s="47">
        <v>0.94438006952491305</v>
      </c>
      <c r="N171" s="47">
        <v>0.94672586015538296</v>
      </c>
      <c r="O171" s="46">
        <v>680</v>
      </c>
      <c r="P171" s="46">
        <v>4</v>
      </c>
      <c r="Q171" s="46">
        <v>0</v>
      </c>
      <c r="R171" s="46">
        <v>71</v>
      </c>
      <c r="S171" s="46">
        <v>35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2536</v>
      </c>
      <c r="G172" s="46">
        <v>260</v>
      </c>
      <c r="H172" s="46">
        <v>553</v>
      </c>
      <c r="I172" s="46">
        <v>3349</v>
      </c>
      <c r="J172" s="46">
        <v>125</v>
      </c>
      <c r="K172" s="46">
        <v>0</v>
      </c>
      <c r="L172" s="46">
        <v>2</v>
      </c>
      <c r="M172" s="47">
        <v>0.9507097791798107</v>
      </c>
      <c r="N172" s="47">
        <v>0.9620782323081517</v>
      </c>
      <c r="O172" s="46">
        <v>572</v>
      </c>
      <c r="P172" s="46">
        <v>3</v>
      </c>
      <c r="Q172" s="46">
        <v>0</v>
      </c>
      <c r="R172" s="46">
        <v>83</v>
      </c>
      <c r="S172" s="46">
        <v>20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1052</v>
      </c>
      <c r="I173" s="46">
        <v>1052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2364</v>
      </c>
      <c r="G174" s="46">
        <v>0</v>
      </c>
      <c r="H174" s="46">
        <v>0</v>
      </c>
      <c r="I174" s="46">
        <v>2364</v>
      </c>
      <c r="J174" s="46">
        <v>85</v>
      </c>
      <c r="K174" s="46">
        <v>0</v>
      </c>
      <c r="L174" s="46">
        <v>0</v>
      </c>
      <c r="M174" s="47">
        <v>0.96404399323181045</v>
      </c>
      <c r="N174" s="47">
        <v>0.96404399323181045</v>
      </c>
      <c r="O174" s="46">
        <v>308</v>
      </c>
      <c r="P174" s="46">
        <v>0</v>
      </c>
      <c r="Q174" s="46">
        <v>0</v>
      </c>
      <c r="R174" s="46">
        <v>68</v>
      </c>
      <c r="S174" s="46">
        <v>11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859</v>
      </c>
      <c r="I175" s="46">
        <v>859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575</v>
      </c>
      <c r="I176" s="46">
        <v>575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2389</v>
      </c>
      <c r="G177" s="46">
        <v>758</v>
      </c>
      <c r="H177" s="46">
        <v>2221</v>
      </c>
      <c r="I177" s="46">
        <v>5368</v>
      </c>
      <c r="J177" s="46">
        <v>193</v>
      </c>
      <c r="K177" s="46">
        <v>0</v>
      </c>
      <c r="L177" s="46">
        <v>20</v>
      </c>
      <c r="M177" s="47">
        <v>0.91921305985768109</v>
      </c>
      <c r="N177" s="47">
        <v>0.9603204172876304</v>
      </c>
      <c r="O177" s="46">
        <v>997</v>
      </c>
      <c r="P177" s="46">
        <v>0</v>
      </c>
      <c r="Q177" s="46">
        <v>0</v>
      </c>
      <c r="R177" s="46">
        <v>75</v>
      </c>
      <c r="S177" s="46">
        <v>30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3767</v>
      </c>
      <c r="G178" s="46">
        <v>531</v>
      </c>
      <c r="H178" s="46">
        <v>1065</v>
      </c>
      <c r="I178" s="46">
        <v>5363</v>
      </c>
      <c r="J178" s="46">
        <v>664</v>
      </c>
      <c r="K178" s="46">
        <v>0</v>
      </c>
      <c r="L178" s="46">
        <v>18</v>
      </c>
      <c r="M178" s="47">
        <v>0.82373241306079104</v>
      </c>
      <c r="N178" s="47">
        <v>0.87283236994219648</v>
      </c>
      <c r="O178" s="46">
        <v>909</v>
      </c>
      <c r="P178" s="46">
        <v>0</v>
      </c>
      <c r="Q178" s="46">
        <v>0</v>
      </c>
      <c r="R178" s="46">
        <v>39</v>
      </c>
      <c r="S178" s="46">
        <v>245</v>
      </c>
      <c r="T178" s="46">
        <v>1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1873</v>
      </c>
      <c r="G179" s="46">
        <v>177</v>
      </c>
      <c r="H179" s="46">
        <v>0</v>
      </c>
      <c r="I179" s="46">
        <v>2050</v>
      </c>
      <c r="J179" s="46">
        <v>130</v>
      </c>
      <c r="K179" s="46">
        <v>1</v>
      </c>
      <c r="L179" s="46">
        <v>0</v>
      </c>
      <c r="M179" s="47">
        <v>0.93059263214095034</v>
      </c>
      <c r="N179" s="47">
        <v>0.9360975609756097</v>
      </c>
      <c r="O179" s="46">
        <v>328</v>
      </c>
      <c r="P179" s="46">
        <v>0</v>
      </c>
      <c r="Q179" s="46">
        <v>0</v>
      </c>
      <c r="R179" s="46">
        <v>58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3861</v>
      </c>
      <c r="G180" s="46">
        <v>0</v>
      </c>
      <c r="H180" s="46">
        <v>1208</v>
      </c>
      <c r="I180" s="46">
        <v>5069</v>
      </c>
      <c r="J180" s="46">
        <v>435</v>
      </c>
      <c r="K180" s="46">
        <v>0</v>
      </c>
      <c r="L180" s="46">
        <v>20</v>
      </c>
      <c r="M180" s="47">
        <v>0.8873348873348873</v>
      </c>
      <c r="N180" s="47">
        <v>0.91023870585914379</v>
      </c>
      <c r="O180" s="46">
        <v>905</v>
      </c>
      <c r="P180" s="46">
        <v>0</v>
      </c>
      <c r="Q180" s="46">
        <v>0</v>
      </c>
      <c r="R180" s="46">
        <v>29</v>
      </c>
      <c r="S180" s="46">
        <v>141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1651</v>
      </c>
      <c r="H181" s="46">
        <v>0</v>
      </c>
      <c r="I181" s="46">
        <v>1651</v>
      </c>
      <c r="J181" s="46">
        <v>0</v>
      </c>
      <c r="K181" s="46">
        <v>4</v>
      </c>
      <c r="L181" s="46">
        <v>0</v>
      </c>
      <c r="M181" s="47" t="s">
        <v>45</v>
      </c>
      <c r="N181" s="47">
        <v>0.99757722592368259</v>
      </c>
      <c r="O181" s="46">
        <v>0</v>
      </c>
      <c r="P181" s="46">
        <v>7</v>
      </c>
      <c r="Q181" s="46">
        <v>0</v>
      </c>
      <c r="R181" s="46">
        <v>33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1063</v>
      </c>
      <c r="I182" s="46">
        <v>1063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3444</v>
      </c>
      <c r="G183" s="46">
        <v>0</v>
      </c>
      <c r="H183" s="46">
        <v>0</v>
      </c>
      <c r="I183" s="46">
        <v>3444</v>
      </c>
      <c r="J183" s="46">
        <v>172</v>
      </c>
      <c r="K183" s="46">
        <v>0</v>
      </c>
      <c r="L183" s="46">
        <v>0</v>
      </c>
      <c r="M183" s="47">
        <v>0.95005807200929149</v>
      </c>
      <c r="N183" s="47">
        <v>0.95005807200929149</v>
      </c>
      <c r="O183" s="46">
        <v>592</v>
      </c>
      <c r="P183" s="46">
        <v>0</v>
      </c>
      <c r="Q183" s="46">
        <v>0</v>
      </c>
      <c r="R183" s="46">
        <v>21</v>
      </c>
      <c r="S183" s="46">
        <v>122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1913</v>
      </c>
      <c r="G184" s="46">
        <v>0</v>
      </c>
      <c r="H184" s="46">
        <v>2144</v>
      </c>
      <c r="I184" s="46">
        <v>4057</v>
      </c>
      <c r="J184" s="46">
        <v>346</v>
      </c>
      <c r="K184" s="46">
        <v>0</v>
      </c>
      <c r="L184" s="46">
        <v>2</v>
      </c>
      <c r="M184" s="47">
        <v>0.8191322530057501</v>
      </c>
      <c r="N184" s="47">
        <v>0.91422233177224554</v>
      </c>
      <c r="O184" s="46">
        <v>757</v>
      </c>
      <c r="P184" s="46">
        <v>0</v>
      </c>
      <c r="Q184" s="46">
        <v>0</v>
      </c>
      <c r="R184" s="46">
        <v>133</v>
      </c>
      <c r="S184" s="46">
        <v>126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170</v>
      </c>
      <c r="I185" s="46">
        <v>170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276</v>
      </c>
      <c r="I186" s="46">
        <v>276</v>
      </c>
      <c r="J186" s="46">
        <v>0</v>
      </c>
      <c r="K186" s="46">
        <v>0</v>
      </c>
      <c r="L186" s="46">
        <v>1</v>
      </c>
      <c r="M186" s="47" t="s">
        <v>45</v>
      </c>
      <c r="N186" s="47">
        <v>0.99637681159420288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824</v>
      </c>
      <c r="I187" s="46">
        <v>824</v>
      </c>
      <c r="J187" s="46">
        <v>0</v>
      </c>
      <c r="K187" s="46">
        <v>0</v>
      </c>
      <c r="L187" s="46">
        <v>4</v>
      </c>
      <c r="M187" s="47" t="s">
        <v>45</v>
      </c>
      <c r="N187" s="47">
        <v>0.99514563106796117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106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1801</v>
      </c>
      <c r="G189" s="46">
        <v>0</v>
      </c>
      <c r="H189" s="46">
        <v>0</v>
      </c>
      <c r="I189" s="46">
        <v>1801</v>
      </c>
      <c r="J189" s="46">
        <v>52</v>
      </c>
      <c r="K189" s="46">
        <v>0</v>
      </c>
      <c r="L189" s="46">
        <v>0</v>
      </c>
      <c r="M189" s="47">
        <v>0.97112715158245422</v>
      </c>
      <c r="N189" s="47">
        <v>0.97112715158245422</v>
      </c>
      <c r="O189" s="46">
        <v>304</v>
      </c>
      <c r="P189" s="46">
        <v>0</v>
      </c>
      <c r="Q189" s="46">
        <v>0</v>
      </c>
      <c r="R189" s="46">
        <v>95</v>
      </c>
      <c r="S189" s="46">
        <v>35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6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492</v>
      </c>
      <c r="I191" s="46">
        <v>492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2453</v>
      </c>
      <c r="G192" s="46">
        <v>0</v>
      </c>
      <c r="H192" s="46">
        <v>293</v>
      </c>
      <c r="I192" s="46">
        <v>2746</v>
      </c>
      <c r="J192" s="46">
        <v>238</v>
      </c>
      <c r="K192" s="46">
        <v>0</v>
      </c>
      <c r="L192" s="46">
        <v>0</v>
      </c>
      <c r="M192" s="47">
        <v>0.90297594781899715</v>
      </c>
      <c r="N192" s="47">
        <v>0.91332847778587034</v>
      </c>
      <c r="O192" s="46">
        <v>749</v>
      </c>
      <c r="P192" s="46">
        <v>0</v>
      </c>
      <c r="Q192" s="46">
        <v>0</v>
      </c>
      <c r="R192" s="46">
        <v>142</v>
      </c>
      <c r="S192" s="46">
        <v>98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504</v>
      </c>
      <c r="I193" s="46">
        <v>504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1061</v>
      </c>
      <c r="G194" s="46">
        <v>0</v>
      </c>
      <c r="H194" s="46">
        <v>1749</v>
      </c>
      <c r="I194" s="46">
        <v>2810</v>
      </c>
      <c r="J194" s="46">
        <v>84</v>
      </c>
      <c r="K194" s="46">
        <v>0</v>
      </c>
      <c r="L194" s="46">
        <v>1</v>
      </c>
      <c r="M194" s="47">
        <v>0.92082940622054665</v>
      </c>
      <c r="N194" s="47">
        <v>0.96975088967971534</v>
      </c>
      <c r="O194" s="46">
        <v>466</v>
      </c>
      <c r="P194" s="46">
        <v>0</v>
      </c>
      <c r="Q194" s="46">
        <v>0</v>
      </c>
      <c r="R194" s="46">
        <v>18</v>
      </c>
      <c r="S194" s="46">
        <v>1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323</v>
      </c>
      <c r="I195" s="46">
        <v>323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192</v>
      </c>
      <c r="I196" s="46">
        <v>192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1821</v>
      </c>
      <c r="G197" s="46">
        <v>0</v>
      </c>
      <c r="H197" s="46">
        <v>0</v>
      </c>
      <c r="I197" s="46">
        <v>1821</v>
      </c>
      <c r="J197" s="46">
        <v>59</v>
      </c>
      <c r="K197" s="46">
        <v>0</v>
      </c>
      <c r="L197" s="46">
        <v>0</v>
      </c>
      <c r="M197" s="47">
        <v>0.96760021965952769</v>
      </c>
      <c r="N197" s="47">
        <v>0.96760021965952769</v>
      </c>
      <c r="O197" s="46">
        <v>340</v>
      </c>
      <c r="P197" s="46">
        <v>0</v>
      </c>
      <c r="Q197" s="46">
        <v>0</v>
      </c>
      <c r="R197" s="46">
        <v>31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101</v>
      </c>
      <c r="I198" s="46">
        <v>101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2389</v>
      </c>
      <c r="G199" s="46">
        <v>0</v>
      </c>
      <c r="H199" s="46">
        <v>0</v>
      </c>
      <c r="I199" s="46">
        <v>2389</v>
      </c>
      <c r="J199" s="46">
        <v>104</v>
      </c>
      <c r="K199" s="46">
        <v>0</v>
      </c>
      <c r="L199" s="46">
        <v>0</v>
      </c>
      <c r="M199" s="47">
        <v>0.95646714106320641</v>
      </c>
      <c r="N199" s="47">
        <v>0.95646714106320641</v>
      </c>
      <c r="O199" s="46">
        <v>264</v>
      </c>
      <c r="P199" s="46">
        <v>0</v>
      </c>
      <c r="Q199" s="46">
        <v>0</v>
      </c>
      <c r="R199" s="46">
        <v>82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1193</v>
      </c>
      <c r="I200" s="46">
        <v>1193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572</v>
      </c>
      <c r="I201" s="46">
        <v>572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1193</v>
      </c>
      <c r="G202" s="46">
        <v>0</v>
      </c>
      <c r="H202" s="46">
        <v>1564</v>
      </c>
      <c r="I202" s="46">
        <v>2757</v>
      </c>
      <c r="J202" s="46">
        <v>68</v>
      </c>
      <c r="K202" s="46">
        <v>0</v>
      </c>
      <c r="L202" s="46">
        <v>6</v>
      </c>
      <c r="M202" s="47">
        <v>0.94300083822296732</v>
      </c>
      <c r="N202" s="47">
        <v>0.97315923104824087</v>
      </c>
      <c r="O202" s="46">
        <v>451</v>
      </c>
      <c r="P202" s="46">
        <v>0</v>
      </c>
      <c r="Q202" s="46">
        <v>0</v>
      </c>
      <c r="R202" s="46">
        <v>10</v>
      </c>
      <c r="S202" s="46">
        <v>4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1561</v>
      </c>
      <c r="G203" s="46">
        <v>0</v>
      </c>
      <c r="H203" s="46">
        <v>551</v>
      </c>
      <c r="I203" s="46">
        <v>2112</v>
      </c>
      <c r="J203" s="46">
        <v>153</v>
      </c>
      <c r="K203" s="46">
        <v>0</v>
      </c>
      <c r="L203" s="46">
        <v>0</v>
      </c>
      <c r="M203" s="47">
        <v>0.90198590647021137</v>
      </c>
      <c r="N203" s="47">
        <v>0.92755681818181812</v>
      </c>
      <c r="O203" s="46">
        <v>414</v>
      </c>
      <c r="P203" s="46">
        <v>0</v>
      </c>
      <c r="Q203" s="46">
        <v>0</v>
      </c>
      <c r="R203" s="46">
        <v>191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1107</v>
      </c>
      <c r="G204" s="46">
        <v>0</v>
      </c>
      <c r="H204" s="46">
        <v>0</v>
      </c>
      <c r="I204" s="46">
        <v>1107</v>
      </c>
      <c r="J204" s="46">
        <v>17</v>
      </c>
      <c r="K204" s="46">
        <v>0</v>
      </c>
      <c r="L204" s="46">
        <v>0</v>
      </c>
      <c r="M204" s="47">
        <v>0.98464317976513094</v>
      </c>
      <c r="N204" s="47">
        <v>0.98464317976513094</v>
      </c>
      <c r="O204" s="46">
        <v>325</v>
      </c>
      <c r="P204" s="46">
        <v>0</v>
      </c>
      <c r="Q204" s="46">
        <v>0</v>
      </c>
      <c r="R204" s="46">
        <v>17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3480</v>
      </c>
      <c r="I205" s="46">
        <v>3480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49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214</v>
      </c>
      <c r="H207" s="46">
        <v>0</v>
      </c>
      <c r="I207" s="46">
        <v>214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25</v>
      </c>
      <c r="Q207" s="46">
        <v>0</v>
      </c>
      <c r="R207" s="46">
        <v>3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1613</v>
      </c>
      <c r="G208" s="46">
        <v>265</v>
      </c>
      <c r="H208" s="46">
        <v>0</v>
      </c>
      <c r="I208" s="46">
        <v>1878</v>
      </c>
      <c r="J208" s="46">
        <v>43</v>
      </c>
      <c r="K208" s="46">
        <v>0</v>
      </c>
      <c r="L208" s="46">
        <v>0</v>
      </c>
      <c r="M208" s="47">
        <v>0.97334159950402976</v>
      </c>
      <c r="N208" s="47">
        <v>0.97710330138445156</v>
      </c>
      <c r="O208" s="46">
        <v>596</v>
      </c>
      <c r="P208" s="46">
        <v>0</v>
      </c>
      <c r="Q208" s="46">
        <v>0</v>
      </c>
      <c r="R208" s="46">
        <v>239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830</v>
      </c>
      <c r="G209" s="46">
        <v>446</v>
      </c>
      <c r="H209" s="46">
        <v>836</v>
      </c>
      <c r="I209" s="46">
        <v>2112</v>
      </c>
      <c r="J209" s="46">
        <v>59</v>
      </c>
      <c r="K209" s="46">
        <v>1</v>
      </c>
      <c r="L209" s="46">
        <v>0</v>
      </c>
      <c r="M209" s="47">
        <v>0.92891566265060244</v>
      </c>
      <c r="N209" s="47">
        <v>0.97159090909090906</v>
      </c>
      <c r="O209" s="46">
        <v>241</v>
      </c>
      <c r="P209" s="46">
        <v>64</v>
      </c>
      <c r="Q209" s="46">
        <v>0</v>
      </c>
      <c r="R209" s="46">
        <v>241</v>
      </c>
      <c r="S209" s="46">
        <v>8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1950</v>
      </c>
      <c r="G210" s="46">
        <v>0</v>
      </c>
      <c r="H210" s="46">
        <v>358</v>
      </c>
      <c r="I210" s="46">
        <v>2308</v>
      </c>
      <c r="J210" s="46">
        <v>137</v>
      </c>
      <c r="K210" s="46">
        <v>0</v>
      </c>
      <c r="L210" s="46">
        <v>0</v>
      </c>
      <c r="M210" s="47">
        <v>0.92974358974358973</v>
      </c>
      <c r="N210" s="47">
        <v>0.94064124783362213</v>
      </c>
      <c r="O210" s="46">
        <v>686</v>
      </c>
      <c r="P210" s="46">
        <v>0</v>
      </c>
      <c r="Q210" s="46">
        <v>0</v>
      </c>
      <c r="R210" s="46">
        <v>198</v>
      </c>
      <c r="S210" s="46">
        <v>17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52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666</v>
      </c>
      <c r="I212" s="46">
        <v>666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797</v>
      </c>
      <c r="G213" s="46">
        <v>0</v>
      </c>
      <c r="H213" s="46">
        <v>387</v>
      </c>
      <c r="I213" s="46">
        <v>1184</v>
      </c>
      <c r="J213" s="46">
        <v>51</v>
      </c>
      <c r="K213" s="46">
        <v>0</v>
      </c>
      <c r="L213" s="46">
        <v>0</v>
      </c>
      <c r="M213" s="47">
        <v>0.93601003764115431</v>
      </c>
      <c r="N213" s="47">
        <v>0.95692567567567566</v>
      </c>
      <c r="O213" s="46">
        <v>176</v>
      </c>
      <c r="P213" s="46">
        <v>0</v>
      </c>
      <c r="Q213" s="46">
        <v>0</v>
      </c>
      <c r="R213" s="46">
        <v>86</v>
      </c>
      <c r="S213" s="46">
        <v>1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2314</v>
      </c>
      <c r="G214" s="46">
        <v>0</v>
      </c>
      <c r="H214" s="46">
        <v>179</v>
      </c>
      <c r="I214" s="46">
        <v>2493</v>
      </c>
      <c r="J214" s="46">
        <v>265</v>
      </c>
      <c r="K214" s="46">
        <v>0</v>
      </c>
      <c r="L214" s="46">
        <v>0</v>
      </c>
      <c r="M214" s="47">
        <v>0.88547968885047534</v>
      </c>
      <c r="N214" s="47">
        <v>0.89370236662655433</v>
      </c>
      <c r="O214" s="46">
        <v>819</v>
      </c>
      <c r="P214" s="46">
        <v>0</v>
      </c>
      <c r="Q214" s="46">
        <v>0</v>
      </c>
      <c r="R214" s="46">
        <v>275</v>
      </c>
      <c r="S214" s="46">
        <v>52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225</v>
      </c>
      <c r="I215" s="46">
        <v>225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2236</v>
      </c>
      <c r="G216" s="46">
        <v>0</v>
      </c>
      <c r="H216" s="46">
        <v>326</v>
      </c>
      <c r="I216" s="46">
        <v>2562</v>
      </c>
      <c r="J216" s="46">
        <v>116</v>
      </c>
      <c r="K216" s="46">
        <v>0</v>
      </c>
      <c r="L216" s="46">
        <v>3</v>
      </c>
      <c r="M216" s="47">
        <v>0.94812164579606439</v>
      </c>
      <c r="N216" s="47">
        <v>0.95355191256830596</v>
      </c>
      <c r="O216" s="46">
        <v>597</v>
      </c>
      <c r="P216" s="46">
        <v>0</v>
      </c>
      <c r="Q216" s="46">
        <v>0</v>
      </c>
      <c r="R216" s="46">
        <v>121</v>
      </c>
      <c r="S216" s="46">
        <v>24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2375</v>
      </c>
      <c r="G217" s="46">
        <v>0</v>
      </c>
      <c r="H217" s="46">
        <v>887</v>
      </c>
      <c r="I217" s="46">
        <v>3262</v>
      </c>
      <c r="J217" s="46">
        <v>150</v>
      </c>
      <c r="K217" s="46">
        <v>0</v>
      </c>
      <c r="L217" s="46">
        <v>1</v>
      </c>
      <c r="M217" s="47">
        <v>0.93684210526315792</v>
      </c>
      <c r="N217" s="47">
        <v>0.95370938074800737</v>
      </c>
      <c r="O217" s="46">
        <v>650</v>
      </c>
      <c r="P217" s="46">
        <v>0</v>
      </c>
      <c r="Q217" s="46">
        <v>0</v>
      </c>
      <c r="R217" s="46">
        <v>319</v>
      </c>
      <c r="S217" s="46">
        <v>15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1109</v>
      </c>
      <c r="G218" s="46">
        <v>0</v>
      </c>
      <c r="H218" s="46">
        <v>970</v>
      </c>
      <c r="I218" s="46">
        <v>2079</v>
      </c>
      <c r="J218" s="46">
        <v>48</v>
      </c>
      <c r="K218" s="46">
        <v>0</v>
      </c>
      <c r="L218" s="46">
        <v>1</v>
      </c>
      <c r="M218" s="47">
        <v>0.95671776375112716</v>
      </c>
      <c r="N218" s="47">
        <v>0.97643097643097643</v>
      </c>
      <c r="O218" s="46">
        <v>352</v>
      </c>
      <c r="P218" s="46">
        <v>0</v>
      </c>
      <c r="Q218" s="46">
        <v>0</v>
      </c>
      <c r="R218" s="46">
        <v>189</v>
      </c>
      <c r="S218" s="46">
        <v>0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172</v>
      </c>
      <c r="I219" s="46">
        <v>172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875</v>
      </c>
      <c r="G220" s="46">
        <v>0</v>
      </c>
      <c r="H220" s="46">
        <v>0</v>
      </c>
      <c r="I220" s="46">
        <v>875</v>
      </c>
      <c r="J220" s="46">
        <v>174</v>
      </c>
      <c r="K220" s="46">
        <v>0</v>
      </c>
      <c r="L220" s="46">
        <v>0</v>
      </c>
      <c r="M220" s="47">
        <v>0.80114285714285716</v>
      </c>
      <c r="N220" s="47">
        <v>0.80114285714285716</v>
      </c>
      <c r="O220" s="46">
        <v>236</v>
      </c>
      <c r="P220" s="46">
        <v>0</v>
      </c>
      <c r="Q220" s="46">
        <v>0</v>
      </c>
      <c r="R220" s="46">
        <v>120</v>
      </c>
      <c r="S220" s="46">
        <v>38</v>
      </c>
      <c r="T220" s="46">
        <v>4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1802</v>
      </c>
      <c r="G221" s="46">
        <v>203</v>
      </c>
      <c r="H221" s="46">
        <v>188</v>
      </c>
      <c r="I221" s="46">
        <v>2193</v>
      </c>
      <c r="J221" s="46">
        <v>134</v>
      </c>
      <c r="K221" s="46">
        <v>1</v>
      </c>
      <c r="L221" s="46">
        <v>0</v>
      </c>
      <c r="M221" s="47">
        <v>0.92563817980022201</v>
      </c>
      <c r="N221" s="47">
        <v>0.93844049247606021</v>
      </c>
      <c r="O221" s="46">
        <v>479</v>
      </c>
      <c r="P221" s="46">
        <v>1</v>
      </c>
      <c r="Q221" s="46">
        <v>0</v>
      </c>
      <c r="R221" s="46">
        <v>319</v>
      </c>
      <c r="S221" s="46">
        <v>29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85</v>
      </c>
      <c r="H222" s="46">
        <v>372</v>
      </c>
      <c r="I222" s="46">
        <v>457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8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465</v>
      </c>
      <c r="I223" s="46">
        <v>465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361</v>
      </c>
      <c r="I224" s="46">
        <v>361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8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2277</v>
      </c>
      <c r="G226" s="46">
        <v>76</v>
      </c>
      <c r="H226" s="46">
        <v>962</v>
      </c>
      <c r="I226" s="46">
        <v>3315</v>
      </c>
      <c r="J226" s="46">
        <v>447</v>
      </c>
      <c r="K226" s="46">
        <v>0</v>
      </c>
      <c r="L226" s="46">
        <v>0</v>
      </c>
      <c r="M226" s="47">
        <v>0.80368906455862976</v>
      </c>
      <c r="N226" s="47">
        <v>0.86515837104072402</v>
      </c>
      <c r="O226" s="46">
        <v>869</v>
      </c>
      <c r="P226" s="46">
        <v>0</v>
      </c>
      <c r="Q226" s="46">
        <v>0</v>
      </c>
      <c r="R226" s="46">
        <v>565</v>
      </c>
      <c r="S226" s="46">
        <v>15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1484</v>
      </c>
      <c r="G227" s="46">
        <v>0</v>
      </c>
      <c r="H227" s="46">
        <v>0</v>
      </c>
      <c r="I227" s="46">
        <v>1484</v>
      </c>
      <c r="J227" s="46">
        <v>113</v>
      </c>
      <c r="K227" s="46">
        <v>0</v>
      </c>
      <c r="L227" s="46">
        <v>0</v>
      </c>
      <c r="M227" s="47">
        <v>0.92385444743935308</v>
      </c>
      <c r="N227" s="47">
        <v>0.92385444743935308</v>
      </c>
      <c r="O227" s="46">
        <v>421</v>
      </c>
      <c r="P227" s="46">
        <v>0</v>
      </c>
      <c r="Q227" s="46">
        <v>0</v>
      </c>
      <c r="R227" s="46">
        <v>179</v>
      </c>
      <c r="S227" s="46">
        <v>18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1032</v>
      </c>
      <c r="I228" s="46">
        <v>1032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2685</v>
      </c>
      <c r="G229" s="46">
        <v>0</v>
      </c>
      <c r="H229" s="46">
        <v>632</v>
      </c>
      <c r="I229" s="46">
        <v>3317</v>
      </c>
      <c r="J229" s="46">
        <v>239</v>
      </c>
      <c r="K229" s="46">
        <v>0</v>
      </c>
      <c r="L229" s="46">
        <v>0</v>
      </c>
      <c r="M229" s="47">
        <v>0.91098696461824957</v>
      </c>
      <c r="N229" s="47">
        <v>0.92794694000602951</v>
      </c>
      <c r="O229" s="46">
        <v>654</v>
      </c>
      <c r="P229" s="46">
        <v>0</v>
      </c>
      <c r="Q229" s="46">
        <v>45</v>
      </c>
      <c r="R229" s="46">
        <v>334</v>
      </c>
      <c r="S229" s="46">
        <v>70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987</v>
      </c>
      <c r="G230" s="46">
        <v>0</v>
      </c>
      <c r="H230" s="46">
        <v>0</v>
      </c>
      <c r="I230" s="46">
        <v>987</v>
      </c>
      <c r="J230" s="46">
        <v>21</v>
      </c>
      <c r="K230" s="46">
        <v>0</v>
      </c>
      <c r="L230" s="46">
        <v>0</v>
      </c>
      <c r="M230" s="47">
        <v>0.97872340425531912</v>
      </c>
      <c r="N230" s="47">
        <v>0.97872340425531912</v>
      </c>
      <c r="O230" s="46">
        <v>112</v>
      </c>
      <c r="P230" s="46">
        <v>0</v>
      </c>
      <c r="Q230" s="46">
        <v>0</v>
      </c>
      <c r="R230" s="46">
        <v>67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1378</v>
      </c>
      <c r="I231" s="46">
        <v>1378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2313</v>
      </c>
      <c r="G232" s="46">
        <v>277</v>
      </c>
      <c r="H232" s="46">
        <v>305</v>
      </c>
      <c r="I232" s="46">
        <v>2895</v>
      </c>
      <c r="J232" s="46">
        <v>258</v>
      </c>
      <c r="K232" s="46">
        <v>0</v>
      </c>
      <c r="L232" s="46">
        <v>0</v>
      </c>
      <c r="M232" s="47">
        <v>0.88845654993514911</v>
      </c>
      <c r="N232" s="47">
        <v>0.91088082901554401</v>
      </c>
      <c r="O232" s="46">
        <v>607</v>
      </c>
      <c r="P232" s="46">
        <v>0</v>
      </c>
      <c r="Q232" s="46">
        <v>0</v>
      </c>
      <c r="R232" s="46">
        <v>555</v>
      </c>
      <c r="S232" s="46">
        <v>91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1383</v>
      </c>
      <c r="G233" s="46">
        <v>0</v>
      </c>
      <c r="H233" s="46">
        <v>0</v>
      </c>
      <c r="I233" s="46">
        <v>1383</v>
      </c>
      <c r="J233" s="46">
        <v>66</v>
      </c>
      <c r="K233" s="46">
        <v>0</v>
      </c>
      <c r="L233" s="46">
        <v>0</v>
      </c>
      <c r="M233" s="47">
        <v>0.95227765726681124</v>
      </c>
      <c r="N233" s="47">
        <v>0.95227765726681124</v>
      </c>
      <c r="O233" s="46">
        <v>239</v>
      </c>
      <c r="P233" s="46">
        <v>0</v>
      </c>
      <c r="Q233" s="46">
        <v>0</v>
      </c>
      <c r="R233" s="46">
        <v>180</v>
      </c>
      <c r="S233" s="46">
        <v>19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1627</v>
      </c>
      <c r="G234" s="46">
        <v>0</v>
      </c>
      <c r="H234" s="46">
        <v>262</v>
      </c>
      <c r="I234" s="46">
        <v>1889</v>
      </c>
      <c r="J234" s="46">
        <v>231</v>
      </c>
      <c r="K234" s="46">
        <v>0</v>
      </c>
      <c r="L234" s="46">
        <v>0</v>
      </c>
      <c r="M234" s="47">
        <v>0.85802089735709897</v>
      </c>
      <c r="N234" s="47">
        <v>0.87771307570142931</v>
      </c>
      <c r="O234" s="46">
        <v>394</v>
      </c>
      <c r="P234" s="46">
        <v>0</v>
      </c>
      <c r="Q234" s="46">
        <v>0</v>
      </c>
      <c r="R234" s="46">
        <v>34</v>
      </c>
      <c r="S234" s="46">
        <v>57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817</v>
      </c>
      <c r="I235" s="46">
        <v>817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2587</v>
      </c>
      <c r="G236" s="46">
        <v>281</v>
      </c>
      <c r="H236" s="46">
        <v>0</v>
      </c>
      <c r="I236" s="46">
        <v>2868</v>
      </c>
      <c r="J236" s="46">
        <v>342</v>
      </c>
      <c r="K236" s="46">
        <v>0</v>
      </c>
      <c r="L236" s="46">
        <v>0</v>
      </c>
      <c r="M236" s="47">
        <v>0.86780054116737537</v>
      </c>
      <c r="N236" s="47">
        <v>0.88075313807531375</v>
      </c>
      <c r="O236" s="46">
        <v>727</v>
      </c>
      <c r="P236" s="46">
        <v>2</v>
      </c>
      <c r="Q236" s="46">
        <v>0</v>
      </c>
      <c r="R236" s="46">
        <v>93</v>
      </c>
      <c r="S236" s="46">
        <v>87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1818</v>
      </c>
      <c r="G237" s="46">
        <v>285</v>
      </c>
      <c r="H237" s="46">
        <v>331</v>
      </c>
      <c r="I237" s="46">
        <v>2434</v>
      </c>
      <c r="J237" s="46">
        <v>101</v>
      </c>
      <c r="K237" s="46">
        <v>0</v>
      </c>
      <c r="L237" s="46">
        <v>0</v>
      </c>
      <c r="M237" s="47">
        <v>0.94444444444444442</v>
      </c>
      <c r="N237" s="47">
        <v>0.95850451930977809</v>
      </c>
      <c r="O237" s="46">
        <v>507</v>
      </c>
      <c r="P237" s="46">
        <v>0</v>
      </c>
      <c r="Q237" s="46">
        <v>0</v>
      </c>
      <c r="R237" s="46">
        <v>261</v>
      </c>
      <c r="S237" s="46">
        <v>21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2001</v>
      </c>
      <c r="G238" s="46">
        <v>0</v>
      </c>
      <c r="H238" s="46">
        <v>0</v>
      </c>
      <c r="I238" s="46">
        <v>2001</v>
      </c>
      <c r="J238" s="46">
        <v>125</v>
      </c>
      <c r="K238" s="46">
        <v>0</v>
      </c>
      <c r="L238" s="46">
        <v>0</v>
      </c>
      <c r="M238" s="47">
        <v>0.93753123438280861</v>
      </c>
      <c r="N238" s="47">
        <v>0.93753123438280861</v>
      </c>
      <c r="O238" s="46">
        <v>580</v>
      </c>
      <c r="P238" s="46">
        <v>0</v>
      </c>
      <c r="Q238" s="46">
        <v>0</v>
      </c>
      <c r="R238" s="46">
        <v>91</v>
      </c>
      <c r="S238" s="46">
        <v>50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162</v>
      </c>
      <c r="I239" s="46">
        <v>162</v>
      </c>
      <c r="J239" s="46">
        <v>0</v>
      </c>
      <c r="K239" s="46">
        <v>0</v>
      </c>
      <c r="L239" s="46">
        <v>0</v>
      </c>
      <c r="M239" s="47" t="s">
        <v>45</v>
      </c>
      <c r="N239" s="47">
        <v>1</v>
      </c>
      <c r="O239" s="46">
        <v>0</v>
      </c>
      <c r="P239" s="46">
        <v>0</v>
      </c>
      <c r="Q239" s="46">
        <v>4</v>
      </c>
      <c r="R239" s="46">
        <v>99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1134</v>
      </c>
      <c r="G240" s="46">
        <v>124</v>
      </c>
      <c r="H240" s="46">
        <v>0</v>
      </c>
      <c r="I240" s="46">
        <v>1258</v>
      </c>
      <c r="J240" s="46">
        <v>136</v>
      </c>
      <c r="K240" s="46">
        <v>3</v>
      </c>
      <c r="L240" s="46">
        <v>0</v>
      </c>
      <c r="M240" s="47">
        <v>0.88007054673721341</v>
      </c>
      <c r="N240" s="47">
        <v>0.88950715421303661</v>
      </c>
      <c r="O240" s="46">
        <v>380</v>
      </c>
      <c r="P240" s="46">
        <v>68</v>
      </c>
      <c r="Q240" s="46">
        <v>0</v>
      </c>
      <c r="R240" s="46">
        <v>31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1529</v>
      </c>
      <c r="G241" s="46">
        <v>0</v>
      </c>
      <c r="H241" s="46">
        <v>0</v>
      </c>
      <c r="I241" s="46">
        <v>1529</v>
      </c>
      <c r="J241" s="46">
        <v>60</v>
      </c>
      <c r="K241" s="46">
        <v>0</v>
      </c>
      <c r="L241" s="46">
        <v>0</v>
      </c>
      <c r="M241" s="47">
        <v>0.96075866579463698</v>
      </c>
      <c r="N241" s="47">
        <v>0.96075866579463698</v>
      </c>
      <c r="O241" s="46">
        <v>500</v>
      </c>
      <c r="P241" s="46">
        <v>0</v>
      </c>
      <c r="Q241" s="46">
        <v>0</v>
      </c>
      <c r="R241" s="46">
        <v>139</v>
      </c>
      <c r="S241" s="46">
        <v>39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1191</v>
      </c>
      <c r="I242" s="46">
        <v>1191</v>
      </c>
      <c r="J242" s="46">
        <v>0</v>
      </c>
      <c r="K242" s="46">
        <v>0</v>
      </c>
      <c r="L242" s="46">
        <v>6</v>
      </c>
      <c r="M242" s="47" t="s">
        <v>45</v>
      </c>
      <c r="N242" s="47">
        <v>0.99496221662468509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2386</v>
      </c>
      <c r="G243" s="46">
        <v>0</v>
      </c>
      <c r="H243" s="46">
        <v>0</v>
      </c>
      <c r="I243" s="46">
        <v>2386</v>
      </c>
      <c r="J243" s="46">
        <v>176</v>
      </c>
      <c r="K243" s="46">
        <v>0</v>
      </c>
      <c r="L243" s="46">
        <v>0</v>
      </c>
      <c r="M243" s="47">
        <v>0.92623637887678123</v>
      </c>
      <c r="N243" s="47">
        <v>0.92623637887678123</v>
      </c>
      <c r="O243" s="46">
        <v>675</v>
      </c>
      <c r="P243" s="46">
        <v>0</v>
      </c>
      <c r="Q243" s="46">
        <v>0</v>
      </c>
      <c r="R243" s="46">
        <v>230</v>
      </c>
      <c r="S243" s="46">
        <v>40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1127</v>
      </c>
      <c r="I244" s="46">
        <v>1127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1430</v>
      </c>
      <c r="G245" s="46">
        <v>0</v>
      </c>
      <c r="H245" s="46">
        <v>668</v>
      </c>
      <c r="I245" s="46">
        <v>2098</v>
      </c>
      <c r="J245" s="46">
        <v>186</v>
      </c>
      <c r="K245" s="46">
        <v>0</v>
      </c>
      <c r="L245" s="46">
        <v>2</v>
      </c>
      <c r="M245" s="47">
        <v>0.86993006993006994</v>
      </c>
      <c r="N245" s="47">
        <v>0.91039084842707341</v>
      </c>
      <c r="O245" s="46">
        <v>362</v>
      </c>
      <c r="P245" s="46">
        <v>0</v>
      </c>
      <c r="Q245" s="46">
        <v>0</v>
      </c>
      <c r="R245" s="46">
        <v>347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1890</v>
      </c>
      <c r="G246" s="46">
        <v>0</v>
      </c>
      <c r="H246" s="46">
        <v>354</v>
      </c>
      <c r="I246" s="46">
        <v>2244</v>
      </c>
      <c r="J246" s="46">
        <v>327</v>
      </c>
      <c r="K246" s="46">
        <v>0</v>
      </c>
      <c r="L246" s="46">
        <v>2</v>
      </c>
      <c r="M246" s="47">
        <v>0.82698412698412693</v>
      </c>
      <c r="N246" s="47">
        <v>0.85338680926916222</v>
      </c>
      <c r="O246" s="46">
        <v>580</v>
      </c>
      <c r="P246" s="46">
        <v>0</v>
      </c>
      <c r="Q246" s="46">
        <v>0</v>
      </c>
      <c r="R246" s="46">
        <v>80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497</v>
      </c>
      <c r="I247" s="46">
        <v>497</v>
      </c>
      <c r="J247" s="46">
        <v>0</v>
      </c>
      <c r="K247" s="46">
        <v>0</v>
      </c>
      <c r="L247" s="46">
        <v>0</v>
      </c>
      <c r="M247" s="47" t="s">
        <v>45</v>
      </c>
      <c r="N247" s="47">
        <v>1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2257</v>
      </c>
      <c r="G248" s="46">
        <v>305</v>
      </c>
      <c r="H248" s="46">
        <v>0</v>
      </c>
      <c r="I248" s="46">
        <v>2562</v>
      </c>
      <c r="J248" s="46">
        <v>329</v>
      </c>
      <c r="K248" s="46">
        <v>0</v>
      </c>
      <c r="L248" s="46">
        <v>0</v>
      </c>
      <c r="M248" s="47">
        <v>0.85423128046078867</v>
      </c>
      <c r="N248" s="47">
        <v>0.87158469945355188</v>
      </c>
      <c r="O248" s="46">
        <v>613</v>
      </c>
      <c r="P248" s="46">
        <v>9</v>
      </c>
      <c r="Q248" s="46">
        <v>0</v>
      </c>
      <c r="R248" s="46">
        <v>585</v>
      </c>
      <c r="S248" s="46">
        <v>59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692</v>
      </c>
      <c r="I249" s="46">
        <v>692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1824</v>
      </c>
      <c r="G250" s="46">
        <v>238</v>
      </c>
      <c r="H250" s="46">
        <v>0</v>
      </c>
      <c r="I250" s="46">
        <v>2062</v>
      </c>
      <c r="J250" s="46">
        <v>166</v>
      </c>
      <c r="K250" s="46">
        <v>1</v>
      </c>
      <c r="L250" s="46">
        <v>0</v>
      </c>
      <c r="M250" s="47">
        <v>0.90899122807017541</v>
      </c>
      <c r="N250" s="47">
        <v>0.91901066925315233</v>
      </c>
      <c r="O250" s="46">
        <v>552</v>
      </c>
      <c r="P250" s="46">
        <v>1</v>
      </c>
      <c r="Q250" s="46">
        <v>0</v>
      </c>
      <c r="R250" s="46">
        <v>75</v>
      </c>
      <c r="S250" s="46">
        <v>84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694</v>
      </c>
      <c r="G251" s="46">
        <v>0</v>
      </c>
      <c r="H251" s="46">
        <v>0</v>
      </c>
      <c r="I251" s="46">
        <v>694</v>
      </c>
      <c r="J251" s="46">
        <v>9</v>
      </c>
      <c r="K251" s="46">
        <v>0</v>
      </c>
      <c r="L251" s="46">
        <v>0</v>
      </c>
      <c r="M251" s="47">
        <v>0.98703170028818443</v>
      </c>
      <c r="N251" s="47">
        <v>0.98703170028818443</v>
      </c>
      <c r="O251" s="46">
        <v>247</v>
      </c>
      <c r="P251" s="46">
        <v>0</v>
      </c>
      <c r="Q251" s="46">
        <v>0</v>
      </c>
      <c r="R251" s="46">
        <v>94</v>
      </c>
      <c r="S251" s="46">
        <v>2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632</v>
      </c>
      <c r="I252" s="46">
        <v>632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0</v>
      </c>
      <c r="R252" s="46">
        <v>9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1807</v>
      </c>
      <c r="G253" s="46">
        <v>0</v>
      </c>
      <c r="H253" s="46">
        <v>278</v>
      </c>
      <c r="I253" s="46">
        <v>2085</v>
      </c>
      <c r="J253" s="46">
        <v>67</v>
      </c>
      <c r="K253" s="46">
        <v>0</v>
      </c>
      <c r="L253" s="46">
        <v>0</v>
      </c>
      <c r="M253" s="47">
        <v>0.96292197011621472</v>
      </c>
      <c r="N253" s="47">
        <v>0.96786570743405276</v>
      </c>
      <c r="O253" s="46">
        <v>446</v>
      </c>
      <c r="P253" s="46">
        <v>0</v>
      </c>
      <c r="Q253" s="46">
        <v>0</v>
      </c>
      <c r="R253" s="46">
        <v>296</v>
      </c>
      <c r="S253" s="46">
        <v>47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699</v>
      </c>
      <c r="G254" s="46">
        <v>0</v>
      </c>
      <c r="H254" s="46">
        <v>452</v>
      </c>
      <c r="I254" s="46">
        <v>1151</v>
      </c>
      <c r="J254" s="46">
        <v>27</v>
      </c>
      <c r="K254" s="46">
        <v>0</v>
      </c>
      <c r="L254" s="46">
        <v>0</v>
      </c>
      <c r="M254" s="47">
        <v>0.96137339055793991</v>
      </c>
      <c r="N254" s="47">
        <v>0.97654213727193739</v>
      </c>
      <c r="O254" s="46">
        <v>132</v>
      </c>
      <c r="P254" s="46">
        <v>0</v>
      </c>
      <c r="Q254" s="46">
        <v>0</v>
      </c>
      <c r="R254" s="46">
        <v>71</v>
      </c>
      <c r="S254" s="46">
        <v>6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1187</v>
      </c>
      <c r="G255" s="46">
        <v>0</v>
      </c>
      <c r="H255" s="46">
        <v>0</v>
      </c>
      <c r="I255" s="46">
        <v>1187</v>
      </c>
      <c r="J255" s="46">
        <v>94</v>
      </c>
      <c r="K255" s="46">
        <v>0</v>
      </c>
      <c r="L255" s="46">
        <v>0</v>
      </c>
      <c r="M255" s="47">
        <v>0.92080876158382474</v>
      </c>
      <c r="N255" s="47">
        <v>0.92080876158382474</v>
      </c>
      <c r="O255" s="46">
        <v>374</v>
      </c>
      <c r="P255" s="46">
        <v>0</v>
      </c>
      <c r="Q255" s="46">
        <v>0</v>
      </c>
      <c r="R255" s="46">
        <v>265</v>
      </c>
      <c r="S255" s="46">
        <v>59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1762</v>
      </c>
      <c r="G256" s="46">
        <v>241</v>
      </c>
      <c r="H256" s="46">
        <v>319</v>
      </c>
      <c r="I256" s="46">
        <v>2322</v>
      </c>
      <c r="J256" s="46">
        <v>217</v>
      </c>
      <c r="K256" s="46">
        <v>0</v>
      </c>
      <c r="L256" s="46">
        <v>0</v>
      </c>
      <c r="M256" s="47">
        <v>0.87684449489216798</v>
      </c>
      <c r="N256" s="47">
        <v>0.90654608096468559</v>
      </c>
      <c r="O256" s="46">
        <v>650</v>
      </c>
      <c r="P256" s="46">
        <v>0</v>
      </c>
      <c r="Q256" s="46">
        <v>0</v>
      </c>
      <c r="R256" s="46">
        <v>449</v>
      </c>
      <c r="S256" s="46">
        <v>64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342</v>
      </c>
      <c r="I257" s="46">
        <v>342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476</v>
      </c>
      <c r="I258" s="46">
        <v>476</v>
      </c>
      <c r="J258" s="46">
        <v>0</v>
      </c>
      <c r="K258" s="46">
        <v>0</v>
      </c>
      <c r="L258" s="46">
        <v>11</v>
      </c>
      <c r="M258" s="47" t="s">
        <v>45</v>
      </c>
      <c r="N258" s="47">
        <v>0.97689075630252098</v>
      </c>
      <c r="O258" s="46">
        <v>0</v>
      </c>
      <c r="P258" s="46">
        <v>0</v>
      </c>
      <c r="Q258" s="46">
        <v>1</v>
      </c>
      <c r="R258" s="46">
        <v>16</v>
      </c>
      <c r="S258" s="46">
        <v>11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764</v>
      </c>
      <c r="I259" s="46">
        <v>764</v>
      </c>
      <c r="J259" s="46">
        <v>0</v>
      </c>
      <c r="K259" s="46">
        <v>0</v>
      </c>
      <c r="L259" s="46">
        <v>0</v>
      </c>
      <c r="M259" s="47" t="s">
        <v>45</v>
      </c>
      <c r="N259" s="47">
        <v>1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1264</v>
      </c>
      <c r="G260" s="46">
        <v>286</v>
      </c>
      <c r="H260" s="46">
        <v>0</v>
      </c>
      <c r="I260" s="46">
        <v>1550</v>
      </c>
      <c r="J260" s="46">
        <v>49</v>
      </c>
      <c r="K260" s="46">
        <v>0</v>
      </c>
      <c r="L260" s="46">
        <v>0</v>
      </c>
      <c r="M260" s="47">
        <v>0.96123417721518989</v>
      </c>
      <c r="N260" s="47">
        <v>0.96838709677419355</v>
      </c>
      <c r="O260" s="46">
        <v>331</v>
      </c>
      <c r="P260" s="46">
        <v>1</v>
      </c>
      <c r="Q260" s="46">
        <v>0</v>
      </c>
      <c r="R260" s="46">
        <v>235</v>
      </c>
      <c r="S260" s="46">
        <v>6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1732</v>
      </c>
      <c r="G261" s="46">
        <v>393</v>
      </c>
      <c r="H261" s="46">
        <v>698</v>
      </c>
      <c r="I261" s="46">
        <v>2823</v>
      </c>
      <c r="J261" s="46">
        <v>173</v>
      </c>
      <c r="K261" s="46">
        <v>3</v>
      </c>
      <c r="L261" s="46">
        <v>2</v>
      </c>
      <c r="M261" s="47">
        <v>0.90011547344110854</v>
      </c>
      <c r="N261" s="47">
        <v>0.93694651080410907</v>
      </c>
      <c r="O261" s="46">
        <v>399</v>
      </c>
      <c r="P261" s="46">
        <v>6</v>
      </c>
      <c r="Q261" s="46">
        <v>4</v>
      </c>
      <c r="R261" s="46">
        <v>413</v>
      </c>
      <c r="S261" s="46">
        <v>77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988</v>
      </c>
      <c r="G262" s="46">
        <v>0</v>
      </c>
      <c r="H262" s="46">
        <v>0</v>
      </c>
      <c r="I262" s="46">
        <v>988</v>
      </c>
      <c r="J262" s="46">
        <v>22</v>
      </c>
      <c r="K262" s="46">
        <v>0</v>
      </c>
      <c r="L262" s="46">
        <v>0</v>
      </c>
      <c r="M262" s="47">
        <v>0.97773279352226716</v>
      </c>
      <c r="N262" s="47">
        <v>0.97773279352226716</v>
      </c>
      <c r="O262" s="46">
        <v>231</v>
      </c>
      <c r="P262" s="46">
        <v>0</v>
      </c>
      <c r="Q262" s="46">
        <v>0</v>
      </c>
      <c r="R262" s="46">
        <v>216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2466</v>
      </c>
      <c r="G263" s="46">
        <v>0</v>
      </c>
      <c r="H263" s="46">
        <v>0</v>
      </c>
      <c r="I263" s="46">
        <v>2466</v>
      </c>
      <c r="J263" s="46">
        <v>127</v>
      </c>
      <c r="K263" s="46">
        <v>0</v>
      </c>
      <c r="L263" s="46">
        <v>0</v>
      </c>
      <c r="M263" s="47">
        <v>0.94849959448499599</v>
      </c>
      <c r="N263" s="47">
        <v>0.94849959448499599</v>
      </c>
      <c r="O263" s="46">
        <v>666</v>
      </c>
      <c r="P263" s="46">
        <v>0</v>
      </c>
      <c r="Q263" s="46">
        <v>0</v>
      </c>
      <c r="R263" s="46">
        <v>328</v>
      </c>
      <c r="S263" s="46">
        <v>26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2672</v>
      </c>
      <c r="G264" s="46">
        <v>0</v>
      </c>
      <c r="H264" s="46">
        <v>0</v>
      </c>
      <c r="I264" s="46">
        <v>2672</v>
      </c>
      <c r="J264" s="46">
        <v>173</v>
      </c>
      <c r="K264" s="46">
        <v>0</v>
      </c>
      <c r="L264" s="46">
        <v>0</v>
      </c>
      <c r="M264" s="47">
        <v>0.9352544910179641</v>
      </c>
      <c r="N264" s="47">
        <v>0.9352544910179641</v>
      </c>
      <c r="O264" s="46">
        <v>582</v>
      </c>
      <c r="P264" s="46">
        <v>0</v>
      </c>
      <c r="Q264" s="46">
        <v>0</v>
      </c>
      <c r="R264" s="46">
        <v>264</v>
      </c>
      <c r="S264" s="46">
        <v>57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512</v>
      </c>
      <c r="I265" s="46">
        <v>512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3816</v>
      </c>
      <c r="G266" s="46">
        <v>0</v>
      </c>
      <c r="H266" s="46">
        <v>318</v>
      </c>
      <c r="I266" s="46">
        <v>4134</v>
      </c>
      <c r="J266" s="46">
        <v>268</v>
      </c>
      <c r="K266" s="46">
        <v>0</v>
      </c>
      <c r="L266" s="46">
        <v>0</v>
      </c>
      <c r="M266" s="47">
        <v>0.92976939203354303</v>
      </c>
      <c r="N266" s="47">
        <v>0.93517174649250123</v>
      </c>
      <c r="O266" s="46">
        <v>1455</v>
      </c>
      <c r="P266" s="46">
        <v>0</v>
      </c>
      <c r="Q266" s="46">
        <v>0</v>
      </c>
      <c r="R266" s="46">
        <v>248</v>
      </c>
      <c r="S266" s="46">
        <v>68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728</v>
      </c>
      <c r="I267" s="46">
        <v>728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4088</v>
      </c>
      <c r="G268" s="46">
        <v>0</v>
      </c>
      <c r="H268" s="46">
        <v>0</v>
      </c>
      <c r="I268" s="46">
        <v>4088</v>
      </c>
      <c r="J268" s="46">
        <v>259</v>
      </c>
      <c r="K268" s="46">
        <v>0</v>
      </c>
      <c r="L268" s="46">
        <v>0</v>
      </c>
      <c r="M268" s="47">
        <v>0.93664383561643838</v>
      </c>
      <c r="N268" s="47">
        <v>0.93664383561643838</v>
      </c>
      <c r="O268" s="46">
        <v>1011</v>
      </c>
      <c r="P268" s="46">
        <v>0</v>
      </c>
      <c r="Q268" s="46">
        <v>0</v>
      </c>
      <c r="R268" s="46">
        <v>248</v>
      </c>
      <c r="S268" s="46">
        <v>131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50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topLeftCell="A115" workbookViewId="0">
      <selection activeCell="D151" sqref="D151"/>
    </sheetView>
  </sheetViews>
  <sheetFormatPr baseColWidth="10" defaultRowHeight="15" x14ac:dyDescent="0"/>
  <cols>
    <col min="1" max="1" width="35.33203125" customWidth="1"/>
    <col min="2" max="2" width="10.83203125" style="61"/>
    <col min="3" max="3" width="12.33203125" style="61" customWidth="1"/>
    <col min="4" max="5" width="10.83203125" style="62"/>
  </cols>
  <sheetData>
    <row r="1" spans="1:5" s="63" customFormat="1">
      <c r="A1" s="63" t="s">
        <v>588</v>
      </c>
      <c r="B1" s="64" t="s">
        <v>589</v>
      </c>
      <c r="C1" s="64" t="s">
        <v>590</v>
      </c>
      <c r="D1" s="65" t="s">
        <v>591</v>
      </c>
      <c r="E1" s="65" t="s">
        <v>592</v>
      </c>
    </row>
    <row r="2" spans="1:5">
      <c r="A2" t="s">
        <v>355</v>
      </c>
      <c r="B2" s="61">
        <v>32003</v>
      </c>
      <c r="C2" s="61">
        <v>2133.5333333333333</v>
      </c>
      <c r="D2" s="62">
        <v>14.728512539785394</v>
      </c>
      <c r="E2" s="62">
        <v>0.98190083598569289</v>
      </c>
    </row>
    <row r="3" spans="1:5">
      <c r="A3" t="s">
        <v>432</v>
      </c>
      <c r="B3" s="61">
        <v>16579</v>
      </c>
      <c r="C3" s="61">
        <v>1105.2666666666667</v>
      </c>
      <c r="D3" s="62">
        <v>14.685537130276998</v>
      </c>
      <c r="E3" s="62">
        <v>0.97903580868513318</v>
      </c>
    </row>
    <row r="4" spans="1:5">
      <c r="A4" t="s">
        <v>198</v>
      </c>
      <c r="B4" s="61">
        <v>24023</v>
      </c>
      <c r="C4" s="61">
        <v>1601.5333333333333</v>
      </c>
      <c r="D4" s="62">
        <v>14.639526737134767</v>
      </c>
      <c r="E4" s="62">
        <v>0.97596844914231784</v>
      </c>
    </row>
    <row r="5" spans="1:5">
      <c r="A5" t="s">
        <v>487</v>
      </c>
      <c r="B5" s="61">
        <v>14697</v>
      </c>
      <c r="C5" s="61">
        <v>979.8</v>
      </c>
      <c r="D5" s="62">
        <v>14.634923902584276</v>
      </c>
      <c r="E5" s="62">
        <v>0.97566159350561843</v>
      </c>
    </row>
    <row r="6" spans="1:5">
      <c r="A6" t="s">
        <v>162</v>
      </c>
      <c r="B6" s="61">
        <v>37518</v>
      </c>
      <c r="C6" s="61">
        <v>2501.1999999999998</v>
      </c>
      <c r="D6" s="62">
        <v>14.588003427215414</v>
      </c>
      <c r="E6" s="62">
        <v>0.9725335618143609</v>
      </c>
    </row>
    <row r="7" spans="1:5">
      <c r="A7" t="s">
        <v>297</v>
      </c>
      <c r="B7" s="61">
        <v>23549</v>
      </c>
      <c r="C7" s="61">
        <v>1569.9333333333334</v>
      </c>
      <c r="D7" s="62">
        <v>14.576854488351852</v>
      </c>
      <c r="E7" s="62">
        <v>0.97179029922345683</v>
      </c>
    </row>
    <row r="8" spans="1:5">
      <c r="A8" t="s">
        <v>536</v>
      </c>
      <c r="B8" s="61">
        <v>26519</v>
      </c>
      <c r="C8" s="61">
        <v>1767.9333333333334</v>
      </c>
      <c r="D8" s="62">
        <v>14.56039213522695</v>
      </c>
      <c r="E8" s="62">
        <v>0.97069280901513</v>
      </c>
    </row>
    <row r="9" spans="1:5">
      <c r="A9" t="s">
        <v>228</v>
      </c>
      <c r="B9" s="61">
        <v>17619</v>
      </c>
      <c r="C9" s="61">
        <v>1174.5999999999999</v>
      </c>
      <c r="D9" s="62">
        <v>14.549527531051391</v>
      </c>
      <c r="E9" s="62">
        <v>0.96996850207009266</v>
      </c>
    </row>
    <row r="10" spans="1:5">
      <c r="A10" t="s">
        <v>49</v>
      </c>
      <c r="B10" s="61">
        <v>17707</v>
      </c>
      <c r="C10" s="61">
        <v>1180.4666666666667</v>
      </c>
      <c r="D10" s="62">
        <v>14.522533373589958</v>
      </c>
      <c r="E10" s="62">
        <v>0.96816889157266384</v>
      </c>
    </row>
    <row r="11" spans="1:5">
      <c r="A11" t="s">
        <v>85</v>
      </c>
      <c r="B11" s="61">
        <v>15082</v>
      </c>
      <c r="C11" s="61">
        <v>1005.4666666666667</v>
      </c>
      <c r="D11" s="62">
        <v>14.520513981019318</v>
      </c>
      <c r="E11" s="62">
        <v>0.9680342654012879</v>
      </c>
    </row>
    <row r="12" spans="1:5">
      <c r="A12" t="s">
        <v>224</v>
      </c>
      <c r="B12" s="61">
        <v>10726</v>
      </c>
      <c r="C12" s="61">
        <v>715.06666666666672</v>
      </c>
      <c r="D12" s="62">
        <v>14.496846690974797</v>
      </c>
      <c r="E12" s="62">
        <v>0.96645644606498649</v>
      </c>
    </row>
    <row r="13" spans="1:5">
      <c r="A13" t="s">
        <v>260</v>
      </c>
      <c r="B13" s="61">
        <v>30996</v>
      </c>
      <c r="C13" s="61">
        <v>2066.4</v>
      </c>
      <c r="D13" s="62">
        <v>14.479765229688766</v>
      </c>
      <c r="E13" s="62">
        <v>0.96531768197925105</v>
      </c>
    </row>
    <row r="14" spans="1:5">
      <c r="A14" t="s">
        <v>510</v>
      </c>
      <c r="B14" s="61">
        <v>23057</v>
      </c>
      <c r="C14" s="61">
        <v>1537.1333333333334</v>
      </c>
      <c r="D14" s="62">
        <v>14.466734736533668</v>
      </c>
      <c r="E14" s="62">
        <v>0.96444898243557786</v>
      </c>
    </row>
    <row r="15" spans="1:5">
      <c r="A15" t="s">
        <v>371</v>
      </c>
      <c r="B15" s="61">
        <v>33611</v>
      </c>
      <c r="C15" s="61">
        <v>2240.7333333333331</v>
      </c>
      <c r="D15" s="62">
        <v>14.450720903857345</v>
      </c>
      <c r="E15" s="62">
        <v>0.96338139359048969</v>
      </c>
    </row>
    <row r="16" spans="1:5">
      <c r="A16" t="s">
        <v>538</v>
      </c>
      <c r="B16" s="61">
        <v>10219</v>
      </c>
      <c r="C16" s="61">
        <v>681.26666666666665</v>
      </c>
      <c r="D16" s="62">
        <v>14.450085443704962</v>
      </c>
      <c r="E16" s="62">
        <v>0.9633390295803308</v>
      </c>
    </row>
    <row r="17" spans="1:5">
      <c r="A17" t="s">
        <v>240</v>
      </c>
      <c r="B17" s="61">
        <v>16127</v>
      </c>
      <c r="C17" s="61">
        <v>1075.1333333333334</v>
      </c>
      <c r="D17" s="62">
        <v>14.447804061706055</v>
      </c>
      <c r="E17" s="62">
        <v>0.96318693744707029</v>
      </c>
    </row>
    <row r="18" spans="1:5">
      <c r="A18" t="s">
        <v>128</v>
      </c>
      <c r="B18" s="61">
        <v>15162</v>
      </c>
      <c r="C18" s="61">
        <v>1010.8</v>
      </c>
      <c r="D18" s="62">
        <v>14.442883376092251</v>
      </c>
      <c r="E18" s="62">
        <v>0.96285889173948336</v>
      </c>
    </row>
    <row r="19" spans="1:5">
      <c r="A19" t="s">
        <v>226</v>
      </c>
      <c r="B19" s="61">
        <v>21749</v>
      </c>
      <c r="C19" s="61">
        <v>1449.9333333333334</v>
      </c>
      <c r="D19" s="62">
        <v>14.440282905002935</v>
      </c>
      <c r="E19" s="62">
        <v>0.96268552700019561</v>
      </c>
    </row>
    <row r="20" spans="1:5">
      <c r="A20" t="s">
        <v>563</v>
      </c>
      <c r="B20" s="61">
        <v>55884</v>
      </c>
      <c r="C20" s="61">
        <v>3725.6</v>
      </c>
      <c r="D20" s="62">
        <v>14.431239292518706</v>
      </c>
      <c r="E20" s="62">
        <v>0.96208261950124707</v>
      </c>
    </row>
    <row r="21" spans="1:5">
      <c r="A21" t="s">
        <v>401</v>
      </c>
      <c r="B21" s="61">
        <v>26489</v>
      </c>
      <c r="C21" s="61">
        <v>1765.9333333333334</v>
      </c>
      <c r="D21" s="62">
        <v>14.428634925112195</v>
      </c>
      <c r="E21" s="62">
        <v>0.96190899500747973</v>
      </c>
    </row>
    <row r="22" spans="1:5">
      <c r="A22" t="s">
        <v>493</v>
      </c>
      <c r="B22" s="61">
        <v>20678</v>
      </c>
      <c r="C22" s="61">
        <v>1378.5333333333333</v>
      </c>
      <c r="D22" s="62">
        <v>14.41990989288583</v>
      </c>
      <c r="E22" s="62">
        <v>0.9613273261923887</v>
      </c>
    </row>
    <row r="23" spans="1:5">
      <c r="A23" t="s">
        <v>417</v>
      </c>
      <c r="B23" s="61">
        <v>26096</v>
      </c>
      <c r="C23" s="61">
        <v>1739.7333333333333</v>
      </c>
      <c r="D23" s="62">
        <v>14.416754713715287</v>
      </c>
      <c r="E23" s="62">
        <v>0.96111698091435249</v>
      </c>
    </row>
    <row r="24" spans="1:5">
      <c r="A24" t="s">
        <v>113</v>
      </c>
      <c r="B24" s="61">
        <v>27398</v>
      </c>
      <c r="C24" s="61">
        <v>1826.5333333333333</v>
      </c>
      <c r="D24" s="62">
        <v>14.394595281233672</v>
      </c>
      <c r="E24" s="62">
        <v>0.95963968541557809</v>
      </c>
    </row>
    <row r="25" spans="1:5">
      <c r="A25" t="s">
        <v>367</v>
      </c>
      <c r="B25" s="61">
        <v>38398</v>
      </c>
      <c r="C25" s="61">
        <v>2559.8666666666668</v>
      </c>
      <c r="D25" s="62">
        <v>14.379966761837885</v>
      </c>
      <c r="E25" s="62">
        <v>0.95866445078919227</v>
      </c>
    </row>
    <row r="26" spans="1:5">
      <c r="A26" t="s">
        <v>132</v>
      </c>
      <c r="B26" s="61">
        <v>13175</v>
      </c>
      <c r="C26" s="61">
        <v>878.33333333333337</v>
      </c>
      <c r="D26" s="62">
        <v>14.378977039148642</v>
      </c>
      <c r="E26" s="62">
        <v>0.95859846927657621</v>
      </c>
    </row>
    <row r="27" spans="1:5">
      <c r="A27" t="s">
        <v>230</v>
      </c>
      <c r="B27" s="61">
        <v>26467</v>
      </c>
      <c r="C27" s="61">
        <v>1764.4666666666667</v>
      </c>
      <c r="D27" s="62">
        <v>14.364734322724445</v>
      </c>
      <c r="E27" s="62">
        <v>0.95764895484829637</v>
      </c>
    </row>
    <row r="28" spans="1:5">
      <c r="A28" t="s">
        <v>134</v>
      </c>
      <c r="B28" s="61">
        <v>12452</v>
      </c>
      <c r="C28" s="61">
        <v>830.13333333333333</v>
      </c>
      <c r="D28" s="62">
        <v>14.344952072180721</v>
      </c>
      <c r="E28" s="62">
        <v>0.95633013814538137</v>
      </c>
    </row>
    <row r="29" spans="1:5">
      <c r="A29" t="s">
        <v>166</v>
      </c>
      <c r="B29" s="61">
        <v>31291</v>
      </c>
      <c r="C29" s="61">
        <v>2086.0666666666666</v>
      </c>
      <c r="D29" s="62">
        <v>14.341612134655762</v>
      </c>
      <c r="E29" s="62">
        <v>0.95610747564371745</v>
      </c>
    </row>
    <row r="30" spans="1:5">
      <c r="A30" t="s">
        <v>171</v>
      </c>
      <c r="B30" s="61">
        <v>19392</v>
      </c>
      <c r="C30" s="61">
        <v>1292.8</v>
      </c>
      <c r="D30" s="62">
        <v>14.337555187290427</v>
      </c>
      <c r="E30" s="62">
        <v>0.95583701248602848</v>
      </c>
    </row>
    <row r="31" spans="1:5">
      <c r="A31" t="s">
        <v>76</v>
      </c>
      <c r="B31" s="61">
        <v>11689</v>
      </c>
      <c r="C31" s="61">
        <v>779.26666666666665</v>
      </c>
      <c r="D31" s="62">
        <v>14.332439678252697</v>
      </c>
      <c r="E31" s="62">
        <v>0.95549597855017987</v>
      </c>
    </row>
    <row r="32" spans="1:5">
      <c r="A32" t="s">
        <v>158</v>
      </c>
      <c r="B32" s="61">
        <v>19351</v>
      </c>
      <c r="C32" s="61">
        <v>1290.0666666666666</v>
      </c>
      <c r="D32" s="62">
        <v>14.328826986486353</v>
      </c>
      <c r="E32" s="62">
        <v>0.95525513243242355</v>
      </c>
    </row>
    <row r="33" spans="1:5">
      <c r="A33" t="s">
        <v>504</v>
      </c>
      <c r="B33" s="61">
        <v>28454</v>
      </c>
      <c r="C33" s="61">
        <v>1896.9333333333334</v>
      </c>
      <c r="D33" s="62">
        <v>14.318339381681664</v>
      </c>
      <c r="E33" s="62">
        <v>0.95455595877877764</v>
      </c>
    </row>
    <row r="34" spans="1:5">
      <c r="A34" t="s">
        <v>202</v>
      </c>
      <c r="B34" s="61">
        <v>27076</v>
      </c>
      <c r="C34" s="61">
        <v>1805.0666666666666</v>
      </c>
      <c r="D34" s="62">
        <v>14.31050105859234</v>
      </c>
      <c r="E34" s="62">
        <v>0.95403340390615599</v>
      </c>
    </row>
    <row r="35" spans="1:5">
      <c r="A35" t="s">
        <v>555</v>
      </c>
      <c r="B35" s="61">
        <v>14481</v>
      </c>
      <c r="C35" s="61">
        <v>965.4</v>
      </c>
      <c r="D35" s="62">
        <v>14.306518922654762</v>
      </c>
      <c r="E35" s="62">
        <v>0.95376792817698408</v>
      </c>
    </row>
    <row r="36" spans="1:5">
      <c r="A36" t="s">
        <v>53</v>
      </c>
      <c r="B36" s="61">
        <v>37403</v>
      </c>
      <c r="C36" s="61">
        <v>2493.5333333333333</v>
      </c>
      <c r="D36" s="62">
        <v>14.306484541475374</v>
      </c>
      <c r="E36" s="62">
        <v>0.95376563609835829</v>
      </c>
    </row>
    <row r="37" spans="1:5">
      <c r="A37" t="s">
        <v>51</v>
      </c>
      <c r="B37" s="61">
        <v>15557</v>
      </c>
      <c r="C37" s="61">
        <v>1037.1333333333334</v>
      </c>
      <c r="D37" s="62">
        <v>14.305734159480307</v>
      </c>
      <c r="E37" s="62">
        <v>0.95371561063202048</v>
      </c>
    </row>
    <row r="38" spans="1:5">
      <c r="A38" t="s">
        <v>316</v>
      </c>
      <c r="B38" s="61">
        <v>34154</v>
      </c>
      <c r="C38" s="61">
        <v>2276.9333333333334</v>
      </c>
      <c r="D38" s="62">
        <v>14.300525429355947</v>
      </c>
      <c r="E38" s="62">
        <v>0.95336836195706309</v>
      </c>
    </row>
    <row r="39" spans="1:5">
      <c r="A39" t="s">
        <v>559</v>
      </c>
      <c r="B39" s="61">
        <v>38597</v>
      </c>
      <c r="C39" s="61">
        <v>2573.1333333333332</v>
      </c>
      <c r="D39" s="62">
        <v>14.295047846722831</v>
      </c>
      <c r="E39" s="62">
        <v>0.9530031897815221</v>
      </c>
    </row>
    <row r="40" spans="1:5">
      <c r="A40" t="s">
        <v>325</v>
      </c>
      <c r="B40" s="61">
        <v>33105</v>
      </c>
      <c r="C40" s="61">
        <v>2207</v>
      </c>
      <c r="D40" s="62">
        <v>14.287956612867211</v>
      </c>
      <c r="E40" s="62">
        <v>0.95253044085781402</v>
      </c>
    </row>
    <row r="41" spans="1:5">
      <c r="A41" t="s">
        <v>514</v>
      </c>
      <c r="B41" s="61">
        <v>35643</v>
      </c>
      <c r="C41" s="61">
        <v>2376.1999999999998</v>
      </c>
      <c r="D41" s="62">
        <v>14.287005986422189</v>
      </c>
      <c r="E41" s="62">
        <v>0.95246706576147921</v>
      </c>
    </row>
    <row r="42" spans="1:5">
      <c r="A42" t="s">
        <v>272</v>
      </c>
      <c r="B42" s="61">
        <v>25571</v>
      </c>
      <c r="C42" s="61">
        <v>1704.7333333333333</v>
      </c>
      <c r="D42" s="62">
        <v>14.283265216811362</v>
      </c>
      <c r="E42" s="62">
        <v>0.95221768112075744</v>
      </c>
    </row>
    <row r="43" spans="1:5">
      <c r="A43" t="s">
        <v>291</v>
      </c>
      <c r="B43" s="61">
        <v>35064</v>
      </c>
      <c r="C43" s="61">
        <v>2337.6</v>
      </c>
      <c r="D43" s="62">
        <v>14.281418376027572</v>
      </c>
      <c r="E43" s="62">
        <v>0.9520945584018381</v>
      </c>
    </row>
    <row r="44" spans="1:5">
      <c r="A44" t="s">
        <v>389</v>
      </c>
      <c r="B44" s="61">
        <v>49638</v>
      </c>
      <c r="C44" s="61">
        <v>3309.2</v>
      </c>
      <c r="D44" s="62">
        <v>14.274410238715083</v>
      </c>
      <c r="E44" s="62">
        <v>0.95162734924767223</v>
      </c>
    </row>
    <row r="45" spans="1:5">
      <c r="A45" t="s">
        <v>557</v>
      </c>
      <c r="B45" s="61">
        <v>36605</v>
      </c>
      <c r="C45" s="61">
        <v>2440.3333333333335</v>
      </c>
      <c r="D45" s="62">
        <v>14.266420017672631</v>
      </c>
      <c r="E45" s="62">
        <v>0.95109466784484209</v>
      </c>
    </row>
    <row r="46" spans="1:5">
      <c r="A46" t="s">
        <v>365</v>
      </c>
      <c r="B46" s="61">
        <v>38476</v>
      </c>
      <c r="C46" s="61">
        <v>2565.0666666666666</v>
      </c>
      <c r="D46" s="62">
        <v>14.253728323346332</v>
      </c>
      <c r="E46" s="62">
        <v>0.95024855488975546</v>
      </c>
    </row>
    <row r="47" spans="1:5">
      <c r="A47" t="s">
        <v>247</v>
      </c>
      <c r="B47" s="61">
        <v>32880</v>
      </c>
      <c r="C47" s="61">
        <v>2192</v>
      </c>
      <c r="D47" s="62">
        <v>14.245497304031463</v>
      </c>
      <c r="E47" s="62">
        <v>0.94969982026876421</v>
      </c>
    </row>
    <row r="48" spans="1:5">
      <c r="A48" t="s">
        <v>485</v>
      </c>
      <c r="B48" s="61">
        <v>38073</v>
      </c>
      <c r="C48" s="61">
        <v>2538.1999999999998</v>
      </c>
      <c r="D48" s="62">
        <v>14.242194687748004</v>
      </c>
      <c r="E48" s="62">
        <v>0.94947964584986688</v>
      </c>
    </row>
    <row r="49" spans="1:5">
      <c r="A49" t="s">
        <v>381</v>
      </c>
      <c r="B49" s="61">
        <v>28464</v>
      </c>
      <c r="C49" s="61">
        <v>1897.6</v>
      </c>
      <c r="D49" s="62">
        <v>14.24138141470101</v>
      </c>
      <c r="E49" s="62">
        <v>0.94942542764673399</v>
      </c>
    </row>
    <row r="50" spans="1:5">
      <c r="A50" t="s">
        <v>276</v>
      </c>
      <c r="B50" s="61">
        <v>21363</v>
      </c>
      <c r="C50" s="61">
        <v>1424.2</v>
      </c>
      <c r="D50" s="62">
        <v>14.238221862682705</v>
      </c>
      <c r="E50" s="62">
        <v>0.94921479084551363</v>
      </c>
    </row>
    <row r="51" spans="1:5">
      <c r="A51" t="s">
        <v>164</v>
      </c>
      <c r="B51" s="61">
        <v>16814</v>
      </c>
      <c r="C51" s="61">
        <v>1120.9333333333334</v>
      </c>
      <c r="D51" s="62">
        <v>14.228803296394382</v>
      </c>
      <c r="E51" s="62">
        <v>0.94858688642629219</v>
      </c>
    </row>
    <row r="52" spans="1:5">
      <c r="A52" t="s">
        <v>532</v>
      </c>
      <c r="B52" s="61">
        <v>10576</v>
      </c>
      <c r="C52" s="61">
        <v>705.06666666666672</v>
      </c>
      <c r="D52" s="62">
        <v>14.224319178883334</v>
      </c>
      <c r="E52" s="62">
        <v>0.94828794525888893</v>
      </c>
    </row>
    <row r="53" spans="1:5">
      <c r="A53" t="s">
        <v>457</v>
      </c>
      <c r="B53" s="61">
        <v>32647</v>
      </c>
      <c r="C53" s="61">
        <v>2176.4666666666667</v>
      </c>
      <c r="D53" s="62">
        <v>14.218765043436701</v>
      </c>
      <c r="E53" s="62">
        <v>0.94791766956244672</v>
      </c>
    </row>
    <row r="54" spans="1:5">
      <c r="A54" t="s">
        <v>451</v>
      </c>
      <c r="B54" s="61">
        <v>12491</v>
      </c>
      <c r="C54" s="61">
        <v>832.73333333333335</v>
      </c>
      <c r="D54" s="62">
        <v>14.211853766333348</v>
      </c>
      <c r="E54" s="62">
        <v>0.94745691775555652</v>
      </c>
    </row>
    <row r="55" spans="1:5">
      <c r="A55" t="s">
        <v>567</v>
      </c>
      <c r="B55" s="61">
        <v>59571</v>
      </c>
      <c r="C55" s="61">
        <v>3971.4</v>
      </c>
      <c r="D55" s="62">
        <v>14.205794418190623</v>
      </c>
      <c r="E55" s="62">
        <v>0.94705296121270821</v>
      </c>
    </row>
    <row r="56" spans="1:5">
      <c r="A56" t="s">
        <v>287</v>
      </c>
      <c r="B56" s="61">
        <v>17186</v>
      </c>
      <c r="C56" s="61">
        <v>1145.7333333333333</v>
      </c>
      <c r="D56" s="62">
        <v>14.204103771876632</v>
      </c>
      <c r="E56" s="62">
        <v>0.94694025145844207</v>
      </c>
    </row>
    <row r="57" spans="1:5">
      <c r="A57" t="s">
        <v>282</v>
      </c>
      <c r="B57" s="61">
        <v>25036</v>
      </c>
      <c r="C57" s="61">
        <v>1669.0666666666666</v>
      </c>
      <c r="D57" s="62">
        <v>14.200905583829673</v>
      </c>
      <c r="E57" s="62">
        <v>0.94672703892197818</v>
      </c>
    </row>
    <row r="58" spans="1:5">
      <c r="A58" t="s">
        <v>213</v>
      </c>
      <c r="B58" s="61">
        <v>34252</v>
      </c>
      <c r="C58" s="61">
        <v>2283.4666666666667</v>
      </c>
      <c r="D58" s="62">
        <v>14.19478192783763</v>
      </c>
      <c r="E58" s="62">
        <v>0.94631879518917528</v>
      </c>
    </row>
    <row r="59" spans="1:5">
      <c r="A59" t="s">
        <v>338</v>
      </c>
      <c r="B59" s="61">
        <v>43306</v>
      </c>
      <c r="C59" s="61">
        <v>2887.0666666666666</v>
      </c>
      <c r="D59" s="62">
        <v>14.193111314096186</v>
      </c>
      <c r="E59" s="62">
        <v>0.94620742093974575</v>
      </c>
    </row>
    <row r="60" spans="1:5">
      <c r="A60" t="s">
        <v>238</v>
      </c>
      <c r="B60" s="61">
        <v>14404</v>
      </c>
      <c r="C60" s="61">
        <v>960.26666666666665</v>
      </c>
      <c r="D60" s="62">
        <v>14.189529961529256</v>
      </c>
      <c r="E60" s="62">
        <v>0.94596866410195046</v>
      </c>
    </row>
    <row r="61" spans="1:5">
      <c r="A61" t="s">
        <v>251</v>
      </c>
      <c r="B61" s="61">
        <v>22051</v>
      </c>
      <c r="C61" s="61">
        <v>1470.0666666666666</v>
      </c>
      <c r="D61" s="62">
        <v>14.173462080904351</v>
      </c>
      <c r="E61" s="62">
        <v>0.94489747206029007</v>
      </c>
    </row>
    <row r="62" spans="1:5">
      <c r="A62" t="s">
        <v>141</v>
      </c>
      <c r="B62" s="61">
        <v>12949</v>
      </c>
      <c r="C62" s="61">
        <v>863.26666666666665</v>
      </c>
      <c r="D62" s="62">
        <v>14.167410473189156</v>
      </c>
      <c r="E62" s="62">
        <v>0.94449403154594369</v>
      </c>
    </row>
    <row r="63" spans="1:5">
      <c r="A63" t="s">
        <v>211</v>
      </c>
      <c r="B63" s="61">
        <v>19050</v>
      </c>
      <c r="C63" s="61">
        <v>1270</v>
      </c>
      <c r="D63" s="62">
        <v>14.154897198526692</v>
      </c>
      <c r="E63" s="62">
        <v>0.94365981323511283</v>
      </c>
    </row>
    <row r="64" spans="1:5">
      <c r="A64" t="s">
        <v>462</v>
      </c>
      <c r="B64" s="61">
        <v>16436</v>
      </c>
      <c r="C64" s="61">
        <v>1095.7333333333333</v>
      </c>
      <c r="D64" s="62">
        <v>14.152969013646146</v>
      </c>
      <c r="E64" s="62">
        <v>0.9435312675764097</v>
      </c>
    </row>
    <row r="65" spans="1:5">
      <c r="A65" t="s">
        <v>502</v>
      </c>
      <c r="B65" s="61">
        <v>27567</v>
      </c>
      <c r="C65" s="61">
        <v>1837.8</v>
      </c>
      <c r="D65" s="62">
        <v>14.146239101114256</v>
      </c>
      <c r="E65" s="62">
        <v>0.94308260674095046</v>
      </c>
    </row>
    <row r="66" spans="1:5">
      <c r="A66" t="s">
        <v>70</v>
      </c>
      <c r="B66" s="61">
        <v>33799</v>
      </c>
      <c r="C66" s="61">
        <v>2253.2666666666669</v>
      </c>
      <c r="D66" s="62">
        <v>14.136092562477952</v>
      </c>
      <c r="E66" s="62">
        <v>0.94240617083186351</v>
      </c>
    </row>
    <row r="67" spans="1:5">
      <c r="A67" t="s">
        <v>491</v>
      </c>
      <c r="B67" s="61">
        <v>32822</v>
      </c>
      <c r="C67" s="61">
        <v>2188.1333333333332</v>
      </c>
      <c r="D67" s="62">
        <v>14.13291769403985</v>
      </c>
      <c r="E67" s="62">
        <v>0.94219451293598999</v>
      </c>
    </row>
    <row r="68" spans="1:5">
      <c r="A68" t="s">
        <v>234</v>
      </c>
      <c r="B68" s="61">
        <v>23113</v>
      </c>
      <c r="C68" s="61">
        <v>1540.8666666666666</v>
      </c>
      <c r="D68" s="62">
        <v>14.132899689368314</v>
      </c>
      <c r="E68" s="62">
        <v>0.94219331262455419</v>
      </c>
    </row>
    <row r="69" spans="1:5">
      <c r="A69" t="s">
        <v>173</v>
      </c>
      <c r="B69" s="61">
        <v>32828</v>
      </c>
      <c r="C69" s="61">
        <v>2188.5333333333333</v>
      </c>
      <c r="D69" s="62">
        <v>14.131045276172255</v>
      </c>
      <c r="E69" s="62">
        <v>0.94206968507815037</v>
      </c>
    </row>
    <row r="70" spans="1:5">
      <c r="A70" t="s">
        <v>430</v>
      </c>
      <c r="B70" s="61">
        <v>22247</v>
      </c>
      <c r="C70" s="61">
        <v>1483.1333333333334</v>
      </c>
      <c r="D70" s="62">
        <v>14.120457621636715</v>
      </c>
      <c r="E70" s="62">
        <v>0.94136384144244767</v>
      </c>
    </row>
    <row r="71" spans="1:5">
      <c r="A71" t="s">
        <v>421</v>
      </c>
      <c r="B71" s="61">
        <v>35093</v>
      </c>
      <c r="C71" s="61">
        <v>2339.5333333333333</v>
      </c>
      <c r="D71" s="62">
        <v>14.116125675823351</v>
      </c>
      <c r="E71" s="62">
        <v>0.94107504505489004</v>
      </c>
    </row>
    <row r="72" spans="1:5">
      <c r="A72" t="s">
        <v>481</v>
      </c>
      <c r="B72" s="61">
        <v>22158</v>
      </c>
      <c r="C72" s="61">
        <v>1477.2</v>
      </c>
      <c r="D72" s="62">
        <v>14.113473893968711</v>
      </c>
      <c r="E72" s="62">
        <v>0.94089825959791407</v>
      </c>
    </row>
    <row r="73" spans="1:5">
      <c r="A73" t="s">
        <v>550</v>
      </c>
      <c r="B73" s="61">
        <v>18125</v>
      </c>
      <c r="C73" s="61">
        <v>1208.3333333333333</v>
      </c>
      <c r="D73" s="62">
        <v>14.107236511366787</v>
      </c>
      <c r="E73" s="62">
        <v>0.9404824340911192</v>
      </c>
    </row>
    <row r="74" spans="1:5">
      <c r="A74" t="s">
        <v>268</v>
      </c>
      <c r="B74" s="61">
        <v>69213</v>
      </c>
      <c r="C74" s="61">
        <v>4614.2</v>
      </c>
      <c r="D74" s="62">
        <v>14.083482134323765</v>
      </c>
      <c r="E74" s="62">
        <v>0.93889880895491762</v>
      </c>
    </row>
    <row r="75" spans="1:5">
      <c r="A75" t="s">
        <v>540</v>
      </c>
      <c r="B75" s="61">
        <v>16339</v>
      </c>
      <c r="C75" s="61">
        <v>1089.2666666666667</v>
      </c>
      <c r="D75" s="62">
        <v>14.080428010934687</v>
      </c>
      <c r="E75" s="62">
        <v>0.93869520072897916</v>
      </c>
    </row>
    <row r="76" spans="1:5">
      <c r="A76" t="s">
        <v>407</v>
      </c>
      <c r="B76" s="61">
        <v>36302</v>
      </c>
      <c r="C76" s="61">
        <v>2420.1333333333332</v>
      </c>
      <c r="D76" s="62">
        <v>14.068354837922925</v>
      </c>
      <c r="E76" s="62">
        <v>0.93789032252819504</v>
      </c>
    </row>
    <row r="77" spans="1:5">
      <c r="A77" t="s">
        <v>204</v>
      </c>
      <c r="B77" s="61">
        <v>20986</v>
      </c>
      <c r="C77" s="61">
        <v>1399.0666666666666</v>
      </c>
      <c r="D77" s="62">
        <v>14.066598121907672</v>
      </c>
      <c r="E77" s="62">
        <v>0.93777320812717813</v>
      </c>
    </row>
    <row r="78" spans="1:5">
      <c r="A78" t="s">
        <v>145</v>
      </c>
      <c r="B78" s="61">
        <v>23298</v>
      </c>
      <c r="C78" s="61">
        <v>1553.2</v>
      </c>
      <c r="D78" s="62">
        <v>14.049795368037918</v>
      </c>
      <c r="E78" s="62">
        <v>0.93665302453586119</v>
      </c>
    </row>
    <row r="79" spans="1:5">
      <c r="A79" t="s">
        <v>168</v>
      </c>
      <c r="B79" s="61">
        <v>23203</v>
      </c>
      <c r="C79" s="61">
        <v>1546.8666666666666</v>
      </c>
      <c r="D79" s="62">
        <v>14.046761808025572</v>
      </c>
      <c r="E79" s="62">
        <v>0.93645078720170483</v>
      </c>
    </row>
    <row r="80" spans="1:5">
      <c r="A80" t="s">
        <v>308</v>
      </c>
      <c r="B80" s="61">
        <v>27298</v>
      </c>
      <c r="C80" s="61">
        <v>1819.8666666666666</v>
      </c>
      <c r="D80" s="62">
        <v>14.046072974531961</v>
      </c>
      <c r="E80" s="62">
        <v>0.93640486496879738</v>
      </c>
    </row>
    <row r="81" spans="1:5">
      <c r="A81" t="s">
        <v>216</v>
      </c>
      <c r="B81" s="61">
        <v>29067</v>
      </c>
      <c r="C81" s="61">
        <v>1937.8</v>
      </c>
      <c r="D81" s="62">
        <v>14.043817237863564</v>
      </c>
      <c r="E81" s="62">
        <v>0.9362544825242376</v>
      </c>
    </row>
    <row r="82" spans="1:5">
      <c r="A82" t="s">
        <v>453</v>
      </c>
      <c r="B82" s="61">
        <v>34218</v>
      </c>
      <c r="C82" s="61">
        <v>2281.1999999999998</v>
      </c>
      <c r="D82" s="62">
        <v>14.036633113646054</v>
      </c>
      <c r="E82" s="62">
        <v>0.93577554090973691</v>
      </c>
    </row>
    <row r="83" spans="1:5">
      <c r="A83" t="s">
        <v>427</v>
      </c>
      <c r="B83" s="61">
        <v>16847</v>
      </c>
      <c r="C83" s="61">
        <v>1123.1333333333334</v>
      </c>
      <c r="D83" s="62">
        <v>14.022852983956849</v>
      </c>
      <c r="E83" s="62">
        <v>0.93485686559712322</v>
      </c>
    </row>
    <row r="84" spans="1:5">
      <c r="A84" t="s">
        <v>139</v>
      </c>
      <c r="B84" s="61">
        <v>18517</v>
      </c>
      <c r="C84" s="61">
        <v>1234.4666666666667</v>
      </c>
      <c r="D84" s="62">
        <v>14.019712804588028</v>
      </c>
      <c r="E84" s="62">
        <v>0.93464752030586851</v>
      </c>
    </row>
    <row r="85" spans="1:5">
      <c r="A85" t="s">
        <v>312</v>
      </c>
      <c r="B85" s="61">
        <v>39212</v>
      </c>
      <c r="C85" s="61">
        <v>2614.1333333333332</v>
      </c>
      <c r="D85" s="62">
        <v>14.002431623103641</v>
      </c>
      <c r="E85" s="62">
        <v>0.93349544154024278</v>
      </c>
    </row>
    <row r="86" spans="1:5">
      <c r="A86" t="s">
        <v>442</v>
      </c>
      <c r="B86" s="61">
        <v>12588</v>
      </c>
      <c r="C86" s="61">
        <v>839.2</v>
      </c>
      <c r="D86" s="62">
        <v>13.99079916252469</v>
      </c>
      <c r="E86" s="62">
        <v>0.93271994416831261</v>
      </c>
    </row>
    <row r="87" spans="1:5">
      <c r="A87" t="s">
        <v>149</v>
      </c>
      <c r="B87" s="61">
        <v>25918</v>
      </c>
      <c r="C87" s="61">
        <v>1727.8666666666666</v>
      </c>
      <c r="D87" s="62">
        <v>13.982422765820875</v>
      </c>
      <c r="E87" s="62">
        <v>0.93216151772139166</v>
      </c>
    </row>
    <row r="88" spans="1:5">
      <c r="A88" t="s">
        <v>74</v>
      </c>
      <c r="B88" s="61">
        <v>19529</v>
      </c>
      <c r="C88" s="61">
        <v>1301.9333333333334</v>
      </c>
      <c r="D88" s="62">
        <v>13.962668635646478</v>
      </c>
      <c r="E88" s="62">
        <v>0.9308445757097652</v>
      </c>
    </row>
    <row r="89" spans="1:5">
      <c r="A89" t="s">
        <v>274</v>
      </c>
      <c r="B89" s="61">
        <v>24431</v>
      </c>
      <c r="C89" s="61">
        <v>1628.7333333333333</v>
      </c>
      <c r="D89" s="62">
        <v>13.945629257414421</v>
      </c>
      <c r="E89" s="62">
        <v>0.92970861716096143</v>
      </c>
    </row>
    <row r="90" spans="1:5">
      <c r="A90" t="s">
        <v>347</v>
      </c>
      <c r="B90" s="61">
        <v>83532</v>
      </c>
      <c r="C90" s="61">
        <v>5568.8</v>
      </c>
      <c r="D90" s="62">
        <v>13.937835689835669</v>
      </c>
      <c r="E90" s="62">
        <v>0.92918904598904462</v>
      </c>
    </row>
    <row r="91" spans="1:5">
      <c r="A91" t="s">
        <v>305</v>
      </c>
      <c r="B91" s="61">
        <v>23640</v>
      </c>
      <c r="C91" s="61">
        <v>1576</v>
      </c>
      <c r="D91" s="62">
        <v>13.927977851580488</v>
      </c>
      <c r="E91" s="62">
        <v>0.92853185677203254</v>
      </c>
    </row>
    <row r="92" spans="1:5">
      <c r="A92" t="s">
        <v>508</v>
      </c>
      <c r="B92" s="61">
        <v>17214</v>
      </c>
      <c r="C92" s="61">
        <v>1147.5999999999999</v>
      </c>
      <c r="D92" s="62">
        <v>13.926301779121131</v>
      </c>
      <c r="E92" s="62">
        <v>0.92842011860807538</v>
      </c>
    </row>
    <row r="93" spans="1:5">
      <c r="A93" t="s">
        <v>143</v>
      </c>
      <c r="B93" s="61">
        <v>16870</v>
      </c>
      <c r="C93" s="61">
        <v>1124.6666666666667</v>
      </c>
      <c r="D93" s="62">
        <v>13.923500956868423</v>
      </c>
      <c r="E93" s="62">
        <v>0.92823339712456154</v>
      </c>
    </row>
    <row r="94" spans="1:5">
      <c r="A94" t="s">
        <v>187</v>
      </c>
      <c r="B94" s="61">
        <v>25849</v>
      </c>
      <c r="C94" s="61">
        <v>1723.2666666666667</v>
      </c>
      <c r="D94" s="62">
        <v>13.917072151082115</v>
      </c>
      <c r="E94" s="62">
        <v>0.927804810072141</v>
      </c>
    </row>
    <row r="95" spans="1:5">
      <c r="A95" t="s">
        <v>444</v>
      </c>
      <c r="B95" s="61">
        <v>27402</v>
      </c>
      <c r="C95" s="61">
        <v>1826.8</v>
      </c>
      <c r="D95" s="62">
        <v>13.914686459707436</v>
      </c>
      <c r="E95" s="62">
        <v>0.9276457639804957</v>
      </c>
    </row>
    <row r="96" spans="1:5">
      <c r="A96" t="s">
        <v>109</v>
      </c>
      <c r="B96" s="61">
        <v>26740</v>
      </c>
      <c r="C96" s="61">
        <v>1782.6666666666667</v>
      </c>
      <c r="D96" s="62">
        <v>13.852739170793791</v>
      </c>
      <c r="E96" s="62">
        <v>0.92351594471958609</v>
      </c>
    </row>
    <row r="97" spans="1:5">
      <c r="A97" t="s">
        <v>115</v>
      </c>
      <c r="B97" s="61">
        <v>26672</v>
      </c>
      <c r="C97" s="61">
        <v>1778.1333333333334</v>
      </c>
      <c r="D97" s="62">
        <v>13.845083622151828</v>
      </c>
      <c r="E97" s="62">
        <v>0.9230055748101218</v>
      </c>
    </row>
    <row r="98" spans="1:5">
      <c r="A98" t="s">
        <v>99</v>
      </c>
      <c r="B98" s="61">
        <v>41671</v>
      </c>
      <c r="C98" s="61">
        <v>2778.0666666666666</v>
      </c>
      <c r="D98" s="62">
        <v>13.844256214086167</v>
      </c>
      <c r="E98" s="62">
        <v>0.92295041427241109</v>
      </c>
    </row>
    <row r="99" spans="1:5">
      <c r="A99" t="s">
        <v>160</v>
      </c>
      <c r="B99" s="61">
        <v>20232</v>
      </c>
      <c r="C99" s="61">
        <v>1348.8</v>
      </c>
      <c r="D99" s="62">
        <v>13.842879930103896</v>
      </c>
      <c r="E99" s="62">
        <v>0.92285866200692646</v>
      </c>
    </row>
    <row r="100" spans="1:5">
      <c r="A100" t="s">
        <v>361</v>
      </c>
      <c r="B100" s="61">
        <v>12260</v>
      </c>
      <c r="C100" s="61">
        <v>817.33333333333337</v>
      </c>
      <c r="D100" s="62">
        <v>13.836444122925522</v>
      </c>
      <c r="E100" s="62">
        <v>0.92242960819503483</v>
      </c>
    </row>
    <row r="101" spans="1:5">
      <c r="A101" t="s">
        <v>257</v>
      </c>
      <c r="B101" s="61">
        <v>29227</v>
      </c>
      <c r="C101" s="61">
        <v>1948.4666666666667</v>
      </c>
      <c r="D101" s="62">
        <v>13.797308934600689</v>
      </c>
      <c r="E101" s="62">
        <v>0.91982059564004592</v>
      </c>
    </row>
    <row r="102" spans="1:5">
      <c r="A102" t="s">
        <v>459</v>
      </c>
      <c r="B102" s="61">
        <v>34961</v>
      </c>
      <c r="C102" s="61">
        <v>2330.7333333333331</v>
      </c>
      <c r="D102" s="62">
        <v>13.782831376584316</v>
      </c>
      <c r="E102" s="62">
        <v>0.91885542510562102</v>
      </c>
    </row>
    <row r="103" spans="1:5">
      <c r="A103" t="s">
        <v>249</v>
      </c>
      <c r="B103" s="61">
        <v>21682</v>
      </c>
      <c r="C103" s="61">
        <v>1445.4666666666667</v>
      </c>
      <c r="D103" s="62">
        <v>13.782022052423319</v>
      </c>
      <c r="E103" s="62">
        <v>0.91880147016155456</v>
      </c>
    </row>
    <row r="104" spans="1:5">
      <c r="A104" t="s">
        <v>345</v>
      </c>
      <c r="B104" s="61">
        <v>35378</v>
      </c>
      <c r="C104" s="61">
        <v>2358.5333333333333</v>
      </c>
      <c r="D104" s="62">
        <v>13.778553104006502</v>
      </c>
      <c r="E104" s="62">
        <v>0.91857020693376679</v>
      </c>
    </row>
    <row r="105" spans="1:5">
      <c r="A105" t="s">
        <v>496</v>
      </c>
      <c r="B105" s="61">
        <v>25958</v>
      </c>
      <c r="C105" s="61">
        <v>1730.5333333333333</v>
      </c>
      <c r="D105" s="62">
        <v>13.77452204557601</v>
      </c>
      <c r="E105" s="62">
        <v>0.91830146970506732</v>
      </c>
    </row>
    <row r="106" spans="1:5">
      <c r="A106" t="s">
        <v>280</v>
      </c>
      <c r="B106" s="61">
        <v>26522</v>
      </c>
      <c r="C106" s="61">
        <v>1768.1333333333334</v>
      </c>
      <c r="D106" s="62">
        <v>13.758981214804466</v>
      </c>
      <c r="E106" s="62">
        <v>0.91726541432029773</v>
      </c>
    </row>
    <row r="107" spans="1:5">
      <c r="A107" t="s">
        <v>377</v>
      </c>
      <c r="B107" s="61">
        <v>35581</v>
      </c>
      <c r="C107" s="61">
        <v>2372.0666666666666</v>
      </c>
      <c r="D107" s="62">
        <v>13.733792451170237</v>
      </c>
      <c r="E107" s="62">
        <v>0.91558616341134913</v>
      </c>
    </row>
    <row r="108" spans="1:5">
      <c r="A108" t="s">
        <v>111</v>
      </c>
      <c r="B108" s="61">
        <v>30829</v>
      </c>
      <c r="C108" s="61">
        <v>2055.2666666666669</v>
      </c>
      <c r="D108" s="62">
        <v>13.713928006027206</v>
      </c>
      <c r="E108" s="62">
        <v>0.91426186706848045</v>
      </c>
    </row>
    <row r="109" spans="1:5">
      <c r="A109" t="s">
        <v>500</v>
      </c>
      <c r="B109" s="61">
        <v>38291</v>
      </c>
      <c r="C109" s="61">
        <v>2552.7333333333331</v>
      </c>
      <c r="D109" s="62">
        <v>13.71079215807306</v>
      </c>
      <c r="E109" s="62">
        <v>0.91405281053820397</v>
      </c>
    </row>
    <row r="110" spans="1:5">
      <c r="A110" t="s">
        <v>152</v>
      </c>
      <c r="B110" s="61">
        <v>21380</v>
      </c>
      <c r="C110" s="61">
        <v>1425.3333333333333</v>
      </c>
      <c r="D110" s="62">
        <v>13.707711939830322</v>
      </c>
      <c r="E110" s="62">
        <v>0.91384746265535477</v>
      </c>
    </row>
    <row r="111" spans="1:5">
      <c r="A111" t="s">
        <v>192</v>
      </c>
      <c r="B111" s="61">
        <v>10452</v>
      </c>
      <c r="C111" s="61">
        <v>696.8</v>
      </c>
      <c r="D111" s="62">
        <v>13.701548676352806</v>
      </c>
      <c r="E111" s="62">
        <v>0.91343657842352033</v>
      </c>
    </row>
    <row r="112" spans="1:5">
      <c r="A112" t="s">
        <v>321</v>
      </c>
      <c r="B112" s="61">
        <v>22765</v>
      </c>
      <c r="C112" s="61">
        <v>1517.6666666666667</v>
      </c>
      <c r="D112" s="62">
        <v>13.692247871316425</v>
      </c>
      <c r="E112" s="62">
        <v>0.91281652475442832</v>
      </c>
    </row>
    <row r="113" spans="1:5">
      <c r="A113" t="s">
        <v>440</v>
      </c>
      <c r="B113" s="61">
        <v>24774</v>
      </c>
      <c r="C113" s="61">
        <v>1651.6</v>
      </c>
      <c r="D113" s="62">
        <v>13.679548222854347</v>
      </c>
      <c r="E113" s="62">
        <v>0.91196988152362313</v>
      </c>
    </row>
    <row r="114" spans="1:5">
      <c r="A114" t="s">
        <v>519</v>
      </c>
      <c r="B114" s="61">
        <v>21559</v>
      </c>
      <c r="C114" s="61">
        <v>1437.2666666666667</v>
      </c>
      <c r="D114" s="62">
        <v>13.67107284116592</v>
      </c>
      <c r="E114" s="62">
        <v>0.91140485607772803</v>
      </c>
    </row>
    <row r="115" spans="1:5">
      <c r="A115" t="s">
        <v>521</v>
      </c>
      <c r="B115" s="61">
        <v>28091</v>
      </c>
      <c r="C115" s="61">
        <v>1872.7333333333333</v>
      </c>
      <c r="D115" s="62">
        <v>13.668757153673537</v>
      </c>
      <c r="E115" s="62">
        <v>0.91125047691156913</v>
      </c>
    </row>
    <row r="116" spans="1:5">
      <c r="A116" t="s">
        <v>59</v>
      </c>
      <c r="B116" s="61">
        <v>13570</v>
      </c>
      <c r="C116" s="61">
        <v>904.66666666666663</v>
      </c>
      <c r="D116" s="62">
        <v>13.668672405917743</v>
      </c>
      <c r="E116" s="62">
        <v>0.91124482706118282</v>
      </c>
    </row>
    <row r="117" spans="1:5">
      <c r="A117" t="s">
        <v>97</v>
      </c>
      <c r="B117" s="61">
        <v>65770</v>
      </c>
      <c r="C117" s="61">
        <v>4384.666666666667</v>
      </c>
      <c r="D117" s="62">
        <v>13.658544702088955</v>
      </c>
      <c r="E117" s="62">
        <v>0.91056964680593033</v>
      </c>
    </row>
    <row r="118" spans="1:5">
      <c r="A118" t="s">
        <v>357</v>
      </c>
      <c r="B118" s="61">
        <v>19608</v>
      </c>
      <c r="C118" s="61">
        <v>1307.2</v>
      </c>
      <c r="D118" s="62">
        <v>13.653447162289556</v>
      </c>
      <c r="E118" s="62">
        <v>0.91022981081930376</v>
      </c>
    </row>
    <row r="119" spans="1:5">
      <c r="A119" t="s">
        <v>255</v>
      </c>
      <c r="B119" s="61">
        <v>23474</v>
      </c>
      <c r="C119" s="61">
        <v>1564.9333333333334</v>
      </c>
      <c r="D119" s="62">
        <v>13.650106389305368</v>
      </c>
      <c r="E119" s="62">
        <v>0.91000709262035784</v>
      </c>
    </row>
    <row r="120" spans="1:5">
      <c r="A120" t="s">
        <v>130</v>
      </c>
      <c r="B120" s="61">
        <v>27462</v>
      </c>
      <c r="C120" s="61">
        <v>1830.8</v>
      </c>
      <c r="D120" s="62">
        <v>13.57359377001101</v>
      </c>
      <c r="E120" s="62">
        <v>0.90490625133406732</v>
      </c>
    </row>
    <row r="121" spans="1:5">
      <c r="A121" t="s">
        <v>55</v>
      </c>
      <c r="B121" s="61">
        <v>32853</v>
      </c>
      <c r="C121" s="61">
        <v>2190.1999999999998</v>
      </c>
      <c r="D121" s="62">
        <v>13.563147789911671</v>
      </c>
      <c r="E121" s="62">
        <v>0.90420985266077802</v>
      </c>
    </row>
    <row r="122" spans="1:5">
      <c r="A122" t="s">
        <v>468</v>
      </c>
      <c r="B122" s="61">
        <v>25945</v>
      </c>
      <c r="C122" s="61">
        <v>1729.6666666666667</v>
      </c>
      <c r="D122" s="62">
        <v>13.553971239026346</v>
      </c>
      <c r="E122" s="62">
        <v>0.90359808260175645</v>
      </c>
    </row>
    <row r="123" spans="1:5">
      <c r="A123" t="s">
        <v>525</v>
      </c>
      <c r="B123" s="61">
        <v>33048</v>
      </c>
      <c r="C123" s="61">
        <v>2203.1999999999998</v>
      </c>
      <c r="D123" s="62">
        <v>13.529983847710422</v>
      </c>
      <c r="E123" s="62">
        <v>0.90199892318069486</v>
      </c>
    </row>
    <row r="124" spans="1:5">
      <c r="A124" t="s">
        <v>411</v>
      </c>
      <c r="B124" s="61">
        <v>15598</v>
      </c>
      <c r="C124" s="61">
        <v>1039.8666666666666</v>
      </c>
      <c r="D124" s="62">
        <v>13.493294243611802</v>
      </c>
      <c r="E124" s="62">
        <v>0.89955294957412013</v>
      </c>
    </row>
    <row r="125" spans="1:5">
      <c r="A125" t="s">
        <v>264</v>
      </c>
      <c r="B125" s="61">
        <v>44747</v>
      </c>
      <c r="C125" s="61">
        <v>2983.1333333333332</v>
      </c>
      <c r="D125" s="62">
        <v>13.484308960124507</v>
      </c>
      <c r="E125" s="62">
        <v>0.89895393067496709</v>
      </c>
    </row>
    <row r="126" spans="1:5">
      <c r="A126" t="s">
        <v>529</v>
      </c>
      <c r="B126" s="61">
        <v>27484</v>
      </c>
      <c r="C126" s="61">
        <v>1832.2666666666667</v>
      </c>
      <c r="D126" s="62">
        <v>13.391651272768508</v>
      </c>
      <c r="E126" s="62">
        <v>0.89277675151790048</v>
      </c>
    </row>
    <row r="127" spans="1:5">
      <c r="A127" t="s">
        <v>383</v>
      </c>
      <c r="B127" s="61">
        <v>58171</v>
      </c>
      <c r="C127" s="61">
        <v>3878.0666666666666</v>
      </c>
      <c r="D127" s="62">
        <v>13.362303369599884</v>
      </c>
      <c r="E127" s="62">
        <v>0.89082022463999222</v>
      </c>
    </row>
    <row r="128" spans="1:5">
      <c r="A128" t="s">
        <v>295</v>
      </c>
      <c r="B128" s="61">
        <v>20000</v>
      </c>
      <c r="C128" s="61">
        <v>1333.3333333333333</v>
      </c>
      <c r="D128" s="62">
        <v>13.35334293646252</v>
      </c>
      <c r="E128" s="62">
        <v>0.89022286243083459</v>
      </c>
    </row>
    <row r="129" spans="1:5">
      <c r="A129" t="s">
        <v>185</v>
      </c>
      <c r="B129" s="61">
        <v>45431</v>
      </c>
      <c r="C129" s="61">
        <v>3028.7333333333331</v>
      </c>
      <c r="D129" s="62">
        <v>13.333206075066864</v>
      </c>
      <c r="E129" s="62">
        <v>0.88888040500445753</v>
      </c>
    </row>
    <row r="130" spans="1:5">
      <c r="A130" t="s">
        <v>200</v>
      </c>
      <c r="B130" s="61">
        <v>14406</v>
      </c>
      <c r="C130" s="61">
        <v>960.4</v>
      </c>
      <c r="D130" s="62">
        <v>13.240746820318158</v>
      </c>
      <c r="E130" s="62">
        <v>0.88271645468787718</v>
      </c>
    </row>
    <row r="131" spans="1:5">
      <c r="A131" t="s">
        <v>122</v>
      </c>
      <c r="B131" s="61">
        <v>19384</v>
      </c>
      <c r="C131" s="61">
        <v>1292.2666666666667</v>
      </c>
      <c r="D131" s="62">
        <v>13.159450944552983</v>
      </c>
      <c r="E131" s="62">
        <v>0.87729672963686556</v>
      </c>
    </row>
    <row r="132" spans="1:5">
      <c r="A132" t="s">
        <v>72</v>
      </c>
      <c r="B132" s="61">
        <v>20506</v>
      </c>
      <c r="C132" s="61">
        <v>1367.0666666666666</v>
      </c>
      <c r="D132" s="62">
        <v>13.150838088509881</v>
      </c>
      <c r="E132" s="62">
        <v>0.87672253923399202</v>
      </c>
    </row>
    <row r="133" spans="1:5">
      <c r="A133" t="s">
        <v>301</v>
      </c>
      <c r="B133" s="61">
        <v>26595</v>
      </c>
      <c r="C133" s="61">
        <v>1773</v>
      </c>
      <c r="D133" s="62">
        <v>13.116995028798341</v>
      </c>
      <c r="E133" s="62">
        <v>0.8744663352532227</v>
      </c>
    </row>
    <row r="134" spans="1:5">
      <c r="A134" t="s">
        <v>552</v>
      </c>
      <c r="B134" s="61">
        <v>26122</v>
      </c>
      <c r="C134" s="61">
        <v>1741.4666666666667</v>
      </c>
      <c r="D134" s="62">
        <v>13.11214972396524</v>
      </c>
      <c r="E134" s="62">
        <v>0.87414331493101605</v>
      </c>
    </row>
    <row r="135" spans="1:5">
      <c r="A135" t="s">
        <v>299</v>
      </c>
      <c r="B135" s="61">
        <v>21571</v>
      </c>
      <c r="C135" s="61">
        <v>1438.0666666666666</v>
      </c>
      <c r="D135" s="62">
        <v>13.10473863356966</v>
      </c>
      <c r="E135" s="62">
        <v>0.87364924223797735</v>
      </c>
    </row>
    <row r="136" spans="1:5">
      <c r="A136" t="s">
        <v>391</v>
      </c>
      <c r="B136" s="61">
        <v>28775</v>
      </c>
      <c r="C136" s="61">
        <v>1918.3333333333333</v>
      </c>
      <c r="D136" s="62">
        <v>13.098739826086488</v>
      </c>
      <c r="E136" s="62">
        <v>0.87324932173909919</v>
      </c>
    </row>
    <row r="137" spans="1:5">
      <c r="A137" t="s">
        <v>478</v>
      </c>
      <c r="B137" s="61">
        <v>33436</v>
      </c>
      <c r="C137" s="61">
        <v>2229.0666666666666</v>
      </c>
      <c r="D137" s="62">
        <v>13.05798416967013</v>
      </c>
      <c r="E137" s="62">
        <v>0.8705322779780087</v>
      </c>
    </row>
    <row r="138" spans="1:5">
      <c r="A138" t="s">
        <v>323</v>
      </c>
      <c r="B138" s="61">
        <v>28541</v>
      </c>
      <c r="C138" s="61">
        <v>1902.7333333333333</v>
      </c>
      <c r="D138" s="62">
        <v>13.054543584564112</v>
      </c>
      <c r="E138" s="62">
        <v>0.87030290563760748</v>
      </c>
    </row>
    <row r="139" spans="1:5">
      <c r="A139" t="s">
        <v>209</v>
      </c>
      <c r="B139" s="61">
        <v>34030</v>
      </c>
      <c r="C139" s="61">
        <v>2268.6666666666665</v>
      </c>
      <c r="D139" s="62">
        <v>13.033501614532508</v>
      </c>
      <c r="E139" s="62">
        <v>0.86890010763550052</v>
      </c>
    </row>
    <row r="140" spans="1:5">
      <c r="A140" t="s">
        <v>318</v>
      </c>
      <c r="B140" s="61">
        <v>26469</v>
      </c>
      <c r="C140" s="61">
        <v>1764.6</v>
      </c>
      <c r="D140" s="62">
        <v>12.995571959668453</v>
      </c>
      <c r="E140" s="62">
        <v>0.86637146397789688</v>
      </c>
    </row>
    <row r="141" spans="1:5">
      <c r="A141" t="s">
        <v>542</v>
      </c>
      <c r="B141" s="61">
        <v>27564</v>
      </c>
      <c r="C141" s="61">
        <v>1837.6</v>
      </c>
      <c r="D141" s="62">
        <v>12.889414456458226</v>
      </c>
      <c r="E141" s="62">
        <v>0.85929429709721505</v>
      </c>
    </row>
    <row r="142" spans="1:5">
      <c r="A142" t="s">
        <v>343</v>
      </c>
      <c r="B142" s="61">
        <v>56993</v>
      </c>
      <c r="C142" s="61">
        <v>3799.5333333333333</v>
      </c>
      <c r="D142" s="62">
        <v>12.812592876588731</v>
      </c>
      <c r="E142" s="62">
        <v>0.85417285843924873</v>
      </c>
    </row>
    <row r="143" spans="1:5">
      <c r="A143" t="s">
        <v>466</v>
      </c>
      <c r="B143" s="61">
        <v>13036</v>
      </c>
      <c r="C143" s="61">
        <v>869.06666666666672</v>
      </c>
      <c r="D143" s="62">
        <v>12.66840674244275</v>
      </c>
      <c r="E143" s="62">
        <v>0.84456044949618336</v>
      </c>
    </row>
    <row r="144" spans="1:5">
      <c r="A144" t="s">
        <v>379</v>
      </c>
      <c r="B144" s="61">
        <v>58341</v>
      </c>
      <c r="C144" s="61">
        <v>3889.4</v>
      </c>
      <c r="D144" s="62">
        <v>12.666543052905951</v>
      </c>
      <c r="E144" s="62">
        <v>0.84443620352706339</v>
      </c>
    </row>
    <row r="145" spans="1:5">
      <c r="A145" t="s">
        <v>340</v>
      </c>
      <c r="B145" s="61">
        <v>35126</v>
      </c>
      <c r="C145" s="61">
        <v>2341.7333333333331</v>
      </c>
      <c r="D145" s="62">
        <v>12.497855740321704</v>
      </c>
      <c r="E145" s="62">
        <v>0.83319038268811363</v>
      </c>
    </row>
  </sheetData>
  <sortState ref="A2:E145">
    <sortCondition descending="1" ref="E2:E145"/>
    <sortCondition descending="1" ref="C2:C14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C12" sqref="C12"/>
    </sheetView>
  </sheetViews>
  <sheetFormatPr baseColWidth="10" defaultRowHeight="15" x14ac:dyDescent="0"/>
  <cols>
    <col min="1" max="1" width="16" bestFit="1" customWidth="1"/>
    <col min="4" max="4" width="12.1640625" style="3" bestFit="1" customWidth="1"/>
  </cols>
  <sheetData>
    <row r="2" spans="1:4">
      <c r="B2" t="s">
        <v>1</v>
      </c>
      <c r="C2" t="s">
        <v>2</v>
      </c>
      <c r="D2" s="3" t="s">
        <v>3</v>
      </c>
    </row>
    <row r="3" spans="1:4">
      <c r="B3">
        <v>2005</v>
      </c>
      <c r="C3" s="2">
        <v>60000</v>
      </c>
      <c r="D3" s="3">
        <f>(C3/1)*0.0729</f>
        <v>4374</v>
      </c>
    </row>
    <row r="4" spans="1:4">
      <c r="B4">
        <v>2006</v>
      </c>
      <c r="C4" s="2">
        <f>SUM(C3+D3)</f>
        <v>64374</v>
      </c>
      <c r="D4" s="3">
        <f>(C4/1)*0.0729</f>
        <v>4692.8646000000008</v>
      </c>
    </row>
    <row r="5" spans="1:4">
      <c r="B5">
        <v>2007</v>
      </c>
      <c r="C5" s="2">
        <f>SUM(C4+D4)</f>
        <v>69066.864600000001</v>
      </c>
      <c r="D5" s="3">
        <f>(C5/1)*0.0729</f>
        <v>5034.9744293400008</v>
      </c>
    </row>
    <row r="6" spans="1:4">
      <c r="B6">
        <v>2008</v>
      </c>
      <c r="C6" s="2">
        <f>SUM(C5+D5)</f>
        <v>74101.839029340001</v>
      </c>
      <c r="D6" s="3">
        <f>(C6/1)*0.0729</f>
        <v>5402.0240652388866</v>
      </c>
    </row>
    <row r="7" spans="1:4">
      <c r="B7">
        <v>2009</v>
      </c>
      <c r="C7" s="2">
        <f>SUM(C6+D6)</f>
        <v>79503.86309457889</v>
      </c>
      <c r="D7" s="3">
        <f>(C7/1)*0.0729</f>
        <v>5795.8316195948019</v>
      </c>
    </row>
    <row r="8" spans="1:4">
      <c r="B8">
        <v>2010</v>
      </c>
      <c r="C8" s="2">
        <f>SUM(C7+D7)</f>
        <v>85299.694714173689</v>
      </c>
      <c r="D8" s="3">
        <f>(C8/1)*0.0729</f>
        <v>6218.3477446632623</v>
      </c>
    </row>
    <row r="9" spans="1:4" ht="16">
      <c r="A9" s="1" t="s">
        <v>0</v>
      </c>
      <c r="B9">
        <v>2011</v>
      </c>
      <c r="C9" s="2">
        <f>SUM(C8+D8)</f>
        <v>91518.04245883695</v>
      </c>
      <c r="D9" s="3">
        <f>(C9/1)*0.0729</f>
        <v>6671.6652952492141</v>
      </c>
    </row>
    <row r="10" spans="1:4">
      <c r="B10">
        <v>2012</v>
      </c>
      <c r="C10" s="2">
        <f>SUM(C9+D9)</f>
        <v>98189.707754086165</v>
      </c>
      <c r="D10" s="3">
        <f>(C10/1)*0.0729</f>
        <v>7158.0296952728822</v>
      </c>
    </row>
    <row r="11" spans="1:4">
      <c r="B11">
        <v>2013</v>
      </c>
      <c r="C11" s="2">
        <f>SUM(C10+D10)</f>
        <v>105347.73744935905</v>
      </c>
      <c r="D11" s="3">
        <f>(C11/1)*0.0729</f>
        <v>7679.8500600582756</v>
      </c>
    </row>
    <row r="12" spans="1:4">
      <c r="B12">
        <v>2014</v>
      </c>
      <c r="C12" s="2">
        <f>SUM(C11+D11)</f>
        <v>113027.58750941732</v>
      </c>
    </row>
    <row r="17" spans="4:4">
      <c r="D17" s="3" t="s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topLeftCell="D1" workbookViewId="0">
      <selection activeCell="M21" sqref="M21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9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264517</v>
      </c>
      <c r="G17" s="37">
        <v>11927</v>
      </c>
      <c r="H17" s="37">
        <v>125004</v>
      </c>
      <c r="I17" s="37">
        <v>401448</v>
      </c>
      <c r="J17" s="37">
        <v>15792</v>
      </c>
      <c r="K17" s="37">
        <v>43</v>
      </c>
      <c r="L17" s="37">
        <v>196</v>
      </c>
      <c r="M17" s="38">
        <v>0.94029873316270784</v>
      </c>
      <c r="N17" s="39">
        <v>0.9600670572527451</v>
      </c>
      <c r="O17" s="37">
        <v>73299</v>
      </c>
      <c r="P17" s="37">
        <v>305</v>
      </c>
      <c r="Q17" s="37">
        <v>509</v>
      </c>
      <c r="R17" s="37">
        <v>28243</v>
      </c>
      <c r="S17" s="37">
        <v>2562</v>
      </c>
      <c r="T17" s="37">
        <v>2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24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1256</v>
      </c>
      <c r="I20" s="46">
        <v>1256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1157</v>
      </c>
      <c r="G21" s="46">
        <v>0</v>
      </c>
      <c r="H21" s="46">
        <v>0</v>
      </c>
      <c r="I21" s="46">
        <v>1157</v>
      </c>
      <c r="J21" s="46">
        <v>31</v>
      </c>
      <c r="K21" s="46">
        <v>0</v>
      </c>
      <c r="L21" s="46">
        <v>0</v>
      </c>
      <c r="M21" s="47">
        <v>0.97320656871218669</v>
      </c>
      <c r="N21" s="47">
        <v>0.97320656871218669</v>
      </c>
      <c r="O21" s="46">
        <v>252</v>
      </c>
      <c r="P21" s="46">
        <v>0</v>
      </c>
      <c r="Q21" s="46">
        <v>0</v>
      </c>
      <c r="R21" s="46">
        <v>31</v>
      </c>
      <c r="S21" s="46">
        <v>17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994</v>
      </c>
      <c r="G22" s="46">
        <v>0</v>
      </c>
      <c r="H22" s="46">
        <v>150</v>
      </c>
      <c r="I22" s="46">
        <v>1144</v>
      </c>
      <c r="J22" s="46">
        <v>23</v>
      </c>
      <c r="K22" s="46">
        <v>0</v>
      </c>
      <c r="L22" s="46">
        <v>0</v>
      </c>
      <c r="M22" s="47">
        <v>0.97686116700201209</v>
      </c>
      <c r="N22" s="47">
        <v>0.9798951048951049</v>
      </c>
      <c r="O22" s="46">
        <v>318</v>
      </c>
      <c r="P22" s="46">
        <v>0</v>
      </c>
      <c r="Q22" s="46">
        <v>0</v>
      </c>
      <c r="R22" s="46">
        <v>82</v>
      </c>
      <c r="S22" s="46">
        <v>0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2452</v>
      </c>
      <c r="G23" s="46">
        <v>397</v>
      </c>
      <c r="H23" s="46">
        <v>503</v>
      </c>
      <c r="I23" s="46">
        <v>3352</v>
      </c>
      <c r="J23" s="46">
        <v>26</v>
      </c>
      <c r="K23" s="46">
        <v>5</v>
      </c>
      <c r="L23" s="46">
        <v>1</v>
      </c>
      <c r="M23" s="47">
        <v>0.98939641109298537</v>
      </c>
      <c r="N23" s="47">
        <v>0.99045346062052508</v>
      </c>
      <c r="O23" s="46">
        <v>877</v>
      </c>
      <c r="P23" s="46">
        <v>11</v>
      </c>
      <c r="Q23" s="46">
        <v>2</v>
      </c>
      <c r="R23" s="46">
        <v>100</v>
      </c>
      <c r="S23" s="46">
        <v>4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2162</v>
      </c>
      <c r="G24" s="46">
        <v>0</v>
      </c>
      <c r="H24" s="46">
        <v>412</v>
      </c>
      <c r="I24" s="46">
        <v>2574</v>
      </c>
      <c r="J24" s="46">
        <v>121</v>
      </c>
      <c r="K24" s="46">
        <v>0</v>
      </c>
      <c r="L24" s="46">
        <v>0</v>
      </c>
      <c r="M24" s="47">
        <v>0.94403330249768735</v>
      </c>
      <c r="N24" s="47">
        <v>0.95299145299145294</v>
      </c>
      <c r="O24" s="46">
        <v>650</v>
      </c>
      <c r="P24" s="46">
        <v>0</v>
      </c>
      <c r="Q24" s="46">
        <v>0</v>
      </c>
      <c r="R24" s="46">
        <v>275</v>
      </c>
      <c r="S24" s="46">
        <v>48</v>
      </c>
      <c r="T24" s="46">
        <v>1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141</v>
      </c>
      <c r="H25" s="46">
        <v>527</v>
      </c>
      <c r="I25" s="46">
        <v>668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848</v>
      </c>
      <c r="G26" s="46">
        <v>0</v>
      </c>
      <c r="H26" s="46">
        <v>62</v>
      </c>
      <c r="I26" s="46">
        <v>910</v>
      </c>
      <c r="J26" s="46">
        <v>17</v>
      </c>
      <c r="K26" s="46">
        <v>0</v>
      </c>
      <c r="L26" s="46">
        <v>0</v>
      </c>
      <c r="M26" s="47">
        <v>0.97995283018867929</v>
      </c>
      <c r="N26" s="47">
        <v>0.98131868131868127</v>
      </c>
      <c r="O26" s="46">
        <v>223</v>
      </c>
      <c r="P26" s="46">
        <v>0</v>
      </c>
      <c r="Q26" s="46">
        <v>0</v>
      </c>
      <c r="R26" s="46">
        <v>67</v>
      </c>
      <c r="S26" s="46">
        <v>6</v>
      </c>
      <c r="T26" s="46">
        <v>0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580</v>
      </c>
      <c r="I27" s="46">
        <v>580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214</v>
      </c>
      <c r="I28" s="46">
        <v>214</v>
      </c>
      <c r="J28" s="46">
        <v>0</v>
      </c>
      <c r="K28" s="46">
        <v>0</v>
      </c>
      <c r="L28" s="46">
        <v>2</v>
      </c>
      <c r="M28" s="47" t="s">
        <v>45</v>
      </c>
      <c r="N28" s="47">
        <v>0.99065420560747663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622</v>
      </c>
      <c r="I29" s="46">
        <v>622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1076</v>
      </c>
      <c r="I30" s="46">
        <v>1076</v>
      </c>
      <c r="J30" s="46">
        <v>0</v>
      </c>
      <c r="K30" s="46">
        <v>0</v>
      </c>
      <c r="L30" s="46">
        <v>0</v>
      </c>
      <c r="M30" s="47" t="s">
        <v>45</v>
      </c>
      <c r="N30" s="47">
        <v>1</v>
      </c>
      <c r="O30" s="46">
        <v>0</v>
      </c>
      <c r="P30" s="46">
        <v>0</v>
      </c>
      <c r="Q30" s="46">
        <v>2</v>
      </c>
      <c r="R30" s="46">
        <v>27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2259</v>
      </c>
      <c r="G31" s="46">
        <v>0</v>
      </c>
      <c r="H31" s="46">
        <v>0</v>
      </c>
      <c r="I31" s="46">
        <v>2259</v>
      </c>
      <c r="J31" s="46">
        <v>177</v>
      </c>
      <c r="K31" s="46">
        <v>0</v>
      </c>
      <c r="L31" s="46">
        <v>0</v>
      </c>
      <c r="M31" s="47">
        <v>0.92164674634794153</v>
      </c>
      <c r="N31" s="47">
        <v>0.92164674634794153</v>
      </c>
      <c r="O31" s="46">
        <v>798</v>
      </c>
      <c r="P31" s="46">
        <v>0</v>
      </c>
      <c r="Q31" s="46">
        <v>0</v>
      </c>
      <c r="R31" s="46">
        <v>136</v>
      </c>
      <c r="S31" s="46">
        <v>16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1339</v>
      </c>
      <c r="G32" s="46">
        <v>0</v>
      </c>
      <c r="H32" s="46">
        <v>727</v>
      </c>
      <c r="I32" s="46">
        <v>2066</v>
      </c>
      <c r="J32" s="46">
        <v>91</v>
      </c>
      <c r="K32" s="46">
        <v>0</v>
      </c>
      <c r="L32" s="46">
        <v>0</v>
      </c>
      <c r="M32" s="47">
        <v>0.93203883495145634</v>
      </c>
      <c r="N32" s="47">
        <v>0.95595353339787026</v>
      </c>
      <c r="O32" s="46">
        <v>381</v>
      </c>
      <c r="P32" s="46">
        <v>0</v>
      </c>
      <c r="Q32" s="46">
        <v>0</v>
      </c>
      <c r="R32" s="46">
        <v>214</v>
      </c>
      <c r="S32" s="46">
        <v>21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1347</v>
      </c>
      <c r="G33" s="46">
        <v>0</v>
      </c>
      <c r="H33" s="46">
        <v>0</v>
      </c>
      <c r="I33" s="46">
        <v>1347</v>
      </c>
      <c r="J33" s="46">
        <v>29</v>
      </c>
      <c r="K33" s="46">
        <v>0</v>
      </c>
      <c r="L33" s="46">
        <v>0</v>
      </c>
      <c r="M33" s="47">
        <v>0.97847067557535261</v>
      </c>
      <c r="N33" s="47">
        <v>0.97847067557535261</v>
      </c>
      <c r="O33" s="46">
        <v>483</v>
      </c>
      <c r="P33" s="46">
        <v>0</v>
      </c>
      <c r="Q33" s="46">
        <v>0</v>
      </c>
      <c r="R33" s="46">
        <v>211</v>
      </c>
      <c r="S33" s="46">
        <v>9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802</v>
      </c>
      <c r="G34" s="46">
        <v>0</v>
      </c>
      <c r="H34" s="46">
        <v>0</v>
      </c>
      <c r="I34" s="46">
        <v>802</v>
      </c>
      <c r="J34" s="46">
        <v>19</v>
      </c>
      <c r="K34" s="46">
        <v>0</v>
      </c>
      <c r="L34" s="46">
        <v>0</v>
      </c>
      <c r="M34" s="47">
        <v>0.97630922693266831</v>
      </c>
      <c r="N34" s="47">
        <v>0.97630922693266831</v>
      </c>
      <c r="O34" s="46">
        <v>224</v>
      </c>
      <c r="P34" s="46">
        <v>0</v>
      </c>
      <c r="Q34" s="46">
        <v>0</v>
      </c>
      <c r="R34" s="46">
        <v>151</v>
      </c>
      <c r="S34" s="46">
        <v>4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111</v>
      </c>
      <c r="I35" s="46">
        <v>111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2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1280</v>
      </c>
      <c r="I36" s="46">
        <v>1280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173</v>
      </c>
      <c r="I37" s="46">
        <v>173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973</v>
      </c>
      <c r="G38" s="46">
        <v>0</v>
      </c>
      <c r="H38" s="46">
        <v>0</v>
      </c>
      <c r="I38" s="46">
        <v>973</v>
      </c>
      <c r="J38" s="46">
        <v>6</v>
      </c>
      <c r="K38" s="46">
        <v>0</v>
      </c>
      <c r="L38" s="46">
        <v>0</v>
      </c>
      <c r="M38" s="47">
        <v>0.99383350462487152</v>
      </c>
      <c r="N38" s="47">
        <v>0.99383350462487152</v>
      </c>
      <c r="O38" s="46">
        <v>241</v>
      </c>
      <c r="P38" s="46">
        <v>0</v>
      </c>
      <c r="Q38" s="46">
        <v>0</v>
      </c>
      <c r="R38" s="46">
        <v>33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187</v>
      </c>
      <c r="H39" s="46">
        <v>0</v>
      </c>
      <c r="I39" s="46">
        <v>187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694</v>
      </c>
      <c r="I40" s="46">
        <v>694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38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890</v>
      </c>
      <c r="I42" s="46">
        <v>890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563</v>
      </c>
      <c r="I43" s="46">
        <v>563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4279</v>
      </c>
      <c r="G44" s="46">
        <v>0</v>
      </c>
      <c r="H44" s="46">
        <v>0</v>
      </c>
      <c r="I44" s="46">
        <v>4279</v>
      </c>
      <c r="J44" s="46">
        <v>575</v>
      </c>
      <c r="K44" s="46">
        <v>0</v>
      </c>
      <c r="L44" s="46">
        <v>0</v>
      </c>
      <c r="M44" s="47">
        <v>0.86562280906753908</v>
      </c>
      <c r="N44" s="47">
        <v>0.86562280906753908</v>
      </c>
      <c r="O44" s="46">
        <v>1495</v>
      </c>
      <c r="P44" s="46">
        <v>0</v>
      </c>
      <c r="Q44" s="46">
        <v>0</v>
      </c>
      <c r="R44" s="46">
        <v>208</v>
      </c>
      <c r="S44" s="46">
        <v>196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2735</v>
      </c>
      <c r="G45" s="46">
        <v>433</v>
      </c>
      <c r="H45" s="46">
        <v>1288</v>
      </c>
      <c r="I45" s="46">
        <v>4456</v>
      </c>
      <c r="J45" s="46">
        <v>260</v>
      </c>
      <c r="K45" s="46">
        <v>1</v>
      </c>
      <c r="L45" s="46">
        <v>0</v>
      </c>
      <c r="M45" s="47">
        <v>0.90493601462522855</v>
      </c>
      <c r="N45" s="47">
        <v>0.94142728904847395</v>
      </c>
      <c r="O45" s="46">
        <v>703</v>
      </c>
      <c r="P45" s="46">
        <v>7</v>
      </c>
      <c r="Q45" s="46">
        <v>0</v>
      </c>
      <c r="R45" s="46">
        <v>261</v>
      </c>
      <c r="S45" s="46">
        <v>5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483</v>
      </c>
      <c r="I46" s="46">
        <v>483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1045</v>
      </c>
      <c r="I47" s="46">
        <v>1045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1045</v>
      </c>
      <c r="I48" s="46">
        <v>1045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920</v>
      </c>
      <c r="I49" s="46">
        <v>920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1756</v>
      </c>
      <c r="G50" s="46">
        <v>0</v>
      </c>
      <c r="H50" s="46">
        <v>0</v>
      </c>
      <c r="I50" s="46">
        <v>1756</v>
      </c>
      <c r="J50" s="46">
        <v>112</v>
      </c>
      <c r="K50" s="46">
        <v>0</v>
      </c>
      <c r="L50" s="46">
        <v>0</v>
      </c>
      <c r="M50" s="47">
        <v>0.9362186788154897</v>
      </c>
      <c r="N50" s="47">
        <v>0.9362186788154897</v>
      </c>
      <c r="O50" s="46">
        <v>519</v>
      </c>
      <c r="P50" s="46">
        <v>0</v>
      </c>
      <c r="Q50" s="46">
        <v>0</v>
      </c>
      <c r="R50" s="46">
        <v>102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2040</v>
      </c>
      <c r="G51" s="46">
        <v>0</v>
      </c>
      <c r="H51" s="46">
        <v>611</v>
      </c>
      <c r="I51" s="46">
        <v>2651</v>
      </c>
      <c r="J51" s="46">
        <v>108</v>
      </c>
      <c r="K51" s="46">
        <v>0</v>
      </c>
      <c r="L51" s="46">
        <v>0</v>
      </c>
      <c r="M51" s="47">
        <v>0.94705882352941173</v>
      </c>
      <c r="N51" s="47">
        <v>0.95926065635609203</v>
      </c>
      <c r="O51" s="46">
        <v>372</v>
      </c>
      <c r="P51" s="46">
        <v>0</v>
      </c>
      <c r="Q51" s="46">
        <v>0</v>
      </c>
      <c r="R51" s="46">
        <v>387</v>
      </c>
      <c r="S51" s="46">
        <v>22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1843</v>
      </c>
      <c r="G52" s="46">
        <v>0</v>
      </c>
      <c r="H52" s="46">
        <v>0</v>
      </c>
      <c r="I52" s="46">
        <v>1843</v>
      </c>
      <c r="J52" s="46">
        <v>100</v>
      </c>
      <c r="K52" s="46">
        <v>0</v>
      </c>
      <c r="L52" s="46">
        <v>0</v>
      </c>
      <c r="M52" s="47">
        <v>0.94574064026044491</v>
      </c>
      <c r="N52" s="47">
        <v>0.94574064026044491</v>
      </c>
      <c r="O52" s="46">
        <v>514</v>
      </c>
      <c r="P52" s="46">
        <v>0</v>
      </c>
      <c r="Q52" s="46">
        <v>0</v>
      </c>
      <c r="R52" s="46">
        <v>206</v>
      </c>
      <c r="S52" s="46">
        <v>19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1767</v>
      </c>
      <c r="G53" s="46">
        <v>0</v>
      </c>
      <c r="H53" s="46">
        <v>175</v>
      </c>
      <c r="I53" s="46">
        <v>1942</v>
      </c>
      <c r="J53" s="46">
        <v>170</v>
      </c>
      <c r="K53" s="46">
        <v>0</v>
      </c>
      <c r="L53" s="46">
        <v>0</v>
      </c>
      <c r="M53" s="47">
        <v>0.9037917374080362</v>
      </c>
      <c r="N53" s="47">
        <v>0.91246138002059729</v>
      </c>
      <c r="O53" s="46">
        <v>424</v>
      </c>
      <c r="P53" s="46">
        <v>0</v>
      </c>
      <c r="Q53" s="46">
        <v>0</v>
      </c>
      <c r="R53" s="46">
        <v>139</v>
      </c>
      <c r="S53" s="46">
        <v>53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1067</v>
      </c>
      <c r="I54" s="46">
        <v>1067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1157</v>
      </c>
      <c r="I55" s="46">
        <v>1157</v>
      </c>
      <c r="J55" s="46">
        <v>0</v>
      </c>
      <c r="K55" s="46">
        <v>0</v>
      </c>
      <c r="L55" s="46">
        <v>9</v>
      </c>
      <c r="M55" s="47" t="s">
        <v>45</v>
      </c>
      <c r="N55" s="47">
        <v>0.99222126188418325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1276</v>
      </c>
      <c r="G56" s="46">
        <v>0</v>
      </c>
      <c r="H56" s="46">
        <v>561</v>
      </c>
      <c r="I56" s="46">
        <v>1837</v>
      </c>
      <c r="J56" s="46">
        <v>112</v>
      </c>
      <c r="K56" s="46">
        <v>0</v>
      </c>
      <c r="L56" s="46">
        <v>0</v>
      </c>
      <c r="M56" s="47">
        <v>0.91222570532915359</v>
      </c>
      <c r="N56" s="47">
        <v>0.93903102885138812</v>
      </c>
      <c r="O56" s="46">
        <v>427</v>
      </c>
      <c r="P56" s="46">
        <v>0</v>
      </c>
      <c r="Q56" s="46">
        <v>7</v>
      </c>
      <c r="R56" s="46">
        <v>292</v>
      </c>
      <c r="S56" s="46">
        <v>41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159</v>
      </c>
      <c r="I57" s="46">
        <v>159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1352</v>
      </c>
      <c r="I58" s="46">
        <v>1352</v>
      </c>
      <c r="J58" s="46">
        <v>0</v>
      </c>
      <c r="K58" s="46">
        <v>0</v>
      </c>
      <c r="L58" s="46">
        <v>6</v>
      </c>
      <c r="M58" s="47" t="s">
        <v>45</v>
      </c>
      <c r="N58" s="47">
        <v>0.99556213017751483</v>
      </c>
      <c r="O58" s="46">
        <v>0</v>
      </c>
      <c r="P58" s="46">
        <v>0</v>
      </c>
      <c r="Q58" s="46">
        <v>0</v>
      </c>
      <c r="R58" s="46">
        <v>30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1064</v>
      </c>
      <c r="G59" s="46">
        <v>0</v>
      </c>
      <c r="H59" s="46">
        <v>0</v>
      </c>
      <c r="I59" s="46">
        <v>1064</v>
      </c>
      <c r="J59" s="46">
        <v>36</v>
      </c>
      <c r="K59" s="46">
        <v>0</v>
      </c>
      <c r="L59" s="46">
        <v>0</v>
      </c>
      <c r="M59" s="47">
        <v>0.96616541353383456</v>
      </c>
      <c r="N59" s="47">
        <v>0.96616541353383456</v>
      </c>
      <c r="O59" s="46">
        <v>296</v>
      </c>
      <c r="P59" s="46">
        <v>0</v>
      </c>
      <c r="Q59" s="46">
        <v>0</v>
      </c>
      <c r="R59" s="46">
        <v>257</v>
      </c>
      <c r="S59" s="46">
        <v>3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1813</v>
      </c>
      <c r="G60" s="46">
        <v>375</v>
      </c>
      <c r="H60" s="46">
        <v>0</v>
      </c>
      <c r="I60" s="46">
        <v>2188</v>
      </c>
      <c r="J60" s="46">
        <v>64</v>
      </c>
      <c r="K60" s="46">
        <v>0</v>
      </c>
      <c r="L60" s="46">
        <v>0</v>
      </c>
      <c r="M60" s="47">
        <v>0.96469939327082188</v>
      </c>
      <c r="N60" s="47">
        <v>0.97074954296160876</v>
      </c>
      <c r="O60" s="46">
        <v>601</v>
      </c>
      <c r="P60" s="46">
        <v>1</v>
      </c>
      <c r="Q60" s="46">
        <v>0</v>
      </c>
      <c r="R60" s="46">
        <v>130</v>
      </c>
      <c r="S60" s="46">
        <v>23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882</v>
      </c>
      <c r="G61" s="46">
        <v>0</v>
      </c>
      <c r="H61" s="46">
        <v>160</v>
      </c>
      <c r="I61" s="46">
        <v>1042</v>
      </c>
      <c r="J61" s="46">
        <v>60</v>
      </c>
      <c r="K61" s="46">
        <v>0</v>
      </c>
      <c r="L61" s="46">
        <v>0</v>
      </c>
      <c r="M61" s="47">
        <v>0.93197278911564629</v>
      </c>
      <c r="N61" s="47">
        <v>0.94241842610364679</v>
      </c>
      <c r="O61" s="46">
        <v>178</v>
      </c>
      <c r="P61" s="46">
        <v>0</v>
      </c>
      <c r="Q61" s="46">
        <v>0</v>
      </c>
      <c r="R61" s="46">
        <v>28</v>
      </c>
      <c r="S61" s="46">
        <v>4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811</v>
      </c>
      <c r="G62" s="46">
        <v>0</v>
      </c>
      <c r="H62" s="46">
        <v>0</v>
      </c>
      <c r="I62" s="46">
        <v>811</v>
      </c>
      <c r="J62" s="46">
        <v>62</v>
      </c>
      <c r="K62" s="46">
        <v>0</v>
      </c>
      <c r="L62" s="46">
        <v>0</v>
      </c>
      <c r="M62" s="47">
        <v>0.92355117139334153</v>
      </c>
      <c r="N62" s="47">
        <v>0.92355117139334153</v>
      </c>
      <c r="O62" s="46">
        <v>263</v>
      </c>
      <c r="P62" s="46">
        <v>0</v>
      </c>
      <c r="Q62" s="46">
        <v>0</v>
      </c>
      <c r="R62" s="46">
        <v>50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818</v>
      </c>
      <c r="I63" s="46">
        <v>818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1252</v>
      </c>
      <c r="G64" s="46">
        <v>0</v>
      </c>
      <c r="H64" s="46">
        <v>268</v>
      </c>
      <c r="I64" s="46">
        <v>1520</v>
      </c>
      <c r="J64" s="46">
        <v>23</v>
      </c>
      <c r="K64" s="46">
        <v>0</v>
      </c>
      <c r="L64" s="46">
        <v>0</v>
      </c>
      <c r="M64" s="47">
        <v>0.98162939297124596</v>
      </c>
      <c r="N64" s="47">
        <v>0.98486842105263162</v>
      </c>
      <c r="O64" s="46">
        <v>355</v>
      </c>
      <c r="P64" s="46">
        <v>0</v>
      </c>
      <c r="Q64" s="46">
        <v>0</v>
      </c>
      <c r="R64" s="46">
        <v>128</v>
      </c>
      <c r="S64" s="46">
        <v>12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937</v>
      </c>
      <c r="G65" s="46">
        <v>0</v>
      </c>
      <c r="H65" s="46">
        <v>106</v>
      </c>
      <c r="I65" s="46">
        <v>1043</v>
      </c>
      <c r="J65" s="46">
        <v>116</v>
      </c>
      <c r="K65" s="46">
        <v>0</v>
      </c>
      <c r="L65" s="46">
        <v>0</v>
      </c>
      <c r="M65" s="47">
        <v>0.87620064034151546</v>
      </c>
      <c r="N65" s="47">
        <v>0.88878235858101629</v>
      </c>
      <c r="O65" s="46">
        <v>266</v>
      </c>
      <c r="P65" s="46">
        <v>0</v>
      </c>
      <c r="Q65" s="46">
        <v>0</v>
      </c>
      <c r="R65" s="46">
        <v>72</v>
      </c>
      <c r="S65" s="46">
        <v>10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1183</v>
      </c>
      <c r="G66" s="46">
        <v>0</v>
      </c>
      <c r="H66" s="46">
        <v>391</v>
      </c>
      <c r="I66" s="46">
        <v>1574</v>
      </c>
      <c r="J66" s="46">
        <v>102</v>
      </c>
      <c r="K66" s="46">
        <v>0</v>
      </c>
      <c r="L66" s="46">
        <v>0</v>
      </c>
      <c r="M66" s="47">
        <v>0.9137785291631445</v>
      </c>
      <c r="N66" s="47">
        <v>0.93519695044472684</v>
      </c>
      <c r="O66" s="46">
        <v>235</v>
      </c>
      <c r="P66" s="46">
        <v>0</v>
      </c>
      <c r="Q66" s="46">
        <v>0</v>
      </c>
      <c r="R66" s="46">
        <v>254</v>
      </c>
      <c r="S66" s="46">
        <v>1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1538</v>
      </c>
      <c r="G67" s="46">
        <v>0</v>
      </c>
      <c r="H67" s="46">
        <v>295</v>
      </c>
      <c r="I67" s="46">
        <v>1833</v>
      </c>
      <c r="J67" s="46">
        <v>60</v>
      </c>
      <c r="K67" s="46">
        <v>0</v>
      </c>
      <c r="L67" s="46">
        <v>0</v>
      </c>
      <c r="M67" s="47">
        <v>0.96098829648894668</v>
      </c>
      <c r="N67" s="47">
        <v>0.96726677577741405</v>
      </c>
      <c r="O67" s="46">
        <v>441</v>
      </c>
      <c r="P67" s="46">
        <v>0</v>
      </c>
      <c r="Q67" s="46">
        <v>0</v>
      </c>
      <c r="R67" s="46">
        <v>215</v>
      </c>
      <c r="S67" s="46">
        <v>4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895</v>
      </c>
      <c r="I68" s="46">
        <v>895</v>
      </c>
      <c r="J68" s="46">
        <v>0</v>
      </c>
      <c r="K68" s="46">
        <v>0</v>
      </c>
      <c r="L68" s="46">
        <v>12</v>
      </c>
      <c r="M68" s="47" t="s">
        <v>45</v>
      </c>
      <c r="N68" s="47">
        <v>0.98659217877094973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1738</v>
      </c>
      <c r="G69" s="46">
        <v>0</v>
      </c>
      <c r="H69" s="46">
        <v>531</v>
      </c>
      <c r="I69" s="46">
        <v>2269</v>
      </c>
      <c r="J69" s="46">
        <v>243</v>
      </c>
      <c r="K69" s="46">
        <v>0</v>
      </c>
      <c r="L69" s="46">
        <v>1</v>
      </c>
      <c r="M69" s="47">
        <v>0.86018411967779063</v>
      </c>
      <c r="N69" s="47">
        <v>0.89246364037020709</v>
      </c>
      <c r="O69" s="46">
        <v>591</v>
      </c>
      <c r="P69" s="46">
        <v>0</v>
      </c>
      <c r="Q69" s="46">
        <v>0</v>
      </c>
      <c r="R69" s="46">
        <v>332</v>
      </c>
      <c r="S69" s="46">
        <v>42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1178</v>
      </c>
      <c r="G70" s="46">
        <v>603</v>
      </c>
      <c r="H70" s="46">
        <v>374</v>
      </c>
      <c r="I70" s="46">
        <v>2155</v>
      </c>
      <c r="J70" s="46">
        <v>74</v>
      </c>
      <c r="K70" s="46">
        <v>0</v>
      </c>
      <c r="L70" s="46">
        <v>14</v>
      </c>
      <c r="M70" s="47">
        <v>0.93718166383701185</v>
      </c>
      <c r="N70" s="47">
        <v>0.95916473317865425</v>
      </c>
      <c r="O70" s="46">
        <v>568</v>
      </c>
      <c r="P70" s="46">
        <v>2</v>
      </c>
      <c r="Q70" s="46">
        <v>0</v>
      </c>
      <c r="R70" s="46">
        <v>252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850</v>
      </c>
      <c r="I71" s="46">
        <v>850</v>
      </c>
      <c r="J71" s="46">
        <v>0</v>
      </c>
      <c r="K71" s="46">
        <v>0</v>
      </c>
      <c r="L71" s="46">
        <v>2</v>
      </c>
      <c r="M71" s="47" t="s">
        <v>45</v>
      </c>
      <c r="N71" s="47">
        <v>0.99764705882352944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485</v>
      </c>
      <c r="I72" s="46">
        <v>485</v>
      </c>
      <c r="J72" s="46">
        <v>0</v>
      </c>
      <c r="K72" s="46">
        <v>0</v>
      </c>
      <c r="L72" s="46">
        <v>0</v>
      </c>
      <c r="M72" s="47" t="s">
        <v>45</v>
      </c>
      <c r="N72" s="47">
        <v>1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1220</v>
      </c>
      <c r="G73" s="46">
        <v>0</v>
      </c>
      <c r="H73" s="46">
        <v>0</v>
      </c>
      <c r="I73" s="46">
        <v>1220</v>
      </c>
      <c r="J73" s="46">
        <v>49</v>
      </c>
      <c r="K73" s="46">
        <v>0</v>
      </c>
      <c r="L73" s="46">
        <v>0</v>
      </c>
      <c r="M73" s="47">
        <v>0.95983606557377055</v>
      </c>
      <c r="N73" s="47">
        <v>0.95983606557377055</v>
      </c>
      <c r="O73" s="46">
        <v>379</v>
      </c>
      <c r="P73" s="46">
        <v>0</v>
      </c>
      <c r="Q73" s="46">
        <v>0</v>
      </c>
      <c r="R73" s="46">
        <v>120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1390</v>
      </c>
      <c r="G74" s="46">
        <v>0</v>
      </c>
      <c r="H74" s="46">
        <v>0</v>
      </c>
      <c r="I74" s="46">
        <v>1390</v>
      </c>
      <c r="J74" s="46">
        <v>96</v>
      </c>
      <c r="K74" s="46">
        <v>0</v>
      </c>
      <c r="L74" s="46">
        <v>0</v>
      </c>
      <c r="M74" s="47">
        <v>0.93093525179856118</v>
      </c>
      <c r="N74" s="47">
        <v>0.93093525179856118</v>
      </c>
      <c r="O74" s="46">
        <v>354</v>
      </c>
      <c r="P74" s="46">
        <v>0</v>
      </c>
      <c r="Q74" s="46">
        <v>0</v>
      </c>
      <c r="R74" s="46">
        <v>263</v>
      </c>
      <c r="S74" s="46">
        <v>25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2616</v>
      </c>
      <c r="G75" s="46">
        <v>0</v>
      </c>
      <c r="H75" s="46">
        <v>366</v>
      </c>
      <c r="I75" s="46">
        <v>2982</v>
      </c>
      <c r="J75" s="46">
        <v>76</v>
      </c>
      <c r="K75" s="46">
        <v>0</v>
      </c>
      <c r="L75" s="46">
        <v>0</v>
      </c>
      <c r="M75" s="47">
        <v>0.97094801223241589</v>
      </c>
      <c r="N75" s="47">
        <v>0.97451374916163647</v>
      </c>
      <c r="O75" s="46">
        <v>649</v>
      </c>
      <c r="P75" s="46">
        <v>0</v>
      </c>
      <c r="Q75" s="46">
        <v>1</v>
      </c>
      <c r="R75" s="46">
        <v>100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1144</v>
      </c>
      <c r="G76" s="46">
        <v>0</v>
      </c>
      <c r="H76" s="46">
        <v>2033</v>
      </c>
      <c r="I76" s="46">
        <v>3177</v>
      </c>
      <c r="J76" s="46">
        <v>58</v>
      </c>
      <c r="K76" s="46">
        <v>0</v>
      </c>
      <c r="L76" s="46">
        <v>0</v>
      </c>
      <c r="M76" s="47">
        <v>0.94930069930069927</v>
      </c>
      <c r="N76" s="47">
        <v>0.98174378344350011</v>
      </c>
      <c r="O76" s="46">
        <v>243</v>
      </c>
      <c r="P76" s="46">
        <v>0</v>
      </c>
      <c r="Q76" s="46">
        <v>0</v>
      </c>
      <c r="R76" s="46">
        <v>14</v>
      </c>
      <c r="S76" s="46">
        <v>5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2182</v>
      </c>
      <c r="G77" s="46">
        <v>389</v>
      </c>
      <c r="H77" s="46">
        <v>907</v>
      </c>
      <c r="I77" s="46">
        <v>3478</v>
      </c>
      <c r="J77" s="46">
        <v>127</v>
      </c>
      <c r="K77" s="46">
        <v>12</v>
      </c>
      <c r="L77" s="46">
        <v>0</v>
      </c>
      <c r="M77" s="47">
        <v>0.94179651695692024</v>
      </c>
      <c r="N77" s="47">
        <v>0.96003450258769407</v>
      </c>
      <c r="O77" s="46">
        <v>515</v>
      </c>
      <c r="P77" s="46">
        <v>3</v>
      </c>
      <c r="Q77" s="46">
        <v>1</v>
      </c>
      <c r="R77" s="46">
        <v>609</v>
      </c>
      <c r="S77" s="46">
        <v>14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1557</v>
      </c>
      <c r="G78" s="46">
        <v>0</v>
      </c>
      <c r="H78" s="46">
        <v>302</v>
      </c>
      <c r="I78" s="46">
        <v>1859</v>
      </c>
      <c r="J78" s="46">
        <v>69</v>
      </c>
      <c r="K78" s="46">
        <v>0</v>
      </c>
      <c r="L78" s="46">
        <v>13</v>
      </c>
      <c r="M78" s="47">
        <v>0.95568400770712914</v>
      </c>
      <c r="N78" s="47">
        <v>0.95589026358257123</v>
      </c>
      <c r="O78" s="46">
        <v>419</v>
      </c>
      <c r="P78" s="46">
        <v>0</v>
      </c>
      <c r="Q78" s="46">
        <v>31</v>
      </c>
      <c r="R78" s="46">
        <v>258</v>
      </c>
      <c r="S78" s="46">
        <v>7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1263</v>
      </c>
      <c r="G79" s="46">
        <v>0</v>
      </c>
      <c r="H79" s="46">
        <v>0</v>
      </c>
      <c r="I79" s="46">
        <v>1263</v>
      </c>
      <c r="J79" s="46">
        <v>63</v>
      </c>
      <c r="K79" s="46">
        <v>0</v>
      </c>
      <c r="L79" s="46">
        <v>0</v>
      </c>
      <c r="M79" s="47">
        <v>0.95011876484560576</v>
      </c>
      <c r="N79" s="47">
        <v>0.95011876484560576</v>
      </c>
      <c r="O79" s="46">
        <v>368</v>
      </c>
      <c r="P79" s="46">
        <v>0</v>
      </c>
      <c r="Q79" s="46">
        <v>0</v>
      </c>
      <c r="R79" s="46">
        <v>256</v>
      </c>
      <c r="S79" s="46">
        <v>9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2186</v>
      </c>
      <c r="G80" s="46">
        <v>0</v>
      </c>
      <c r="H80" s="46">
        <v>883</v>
      </c>
      <c r="I80" s="46">
        <v>3069</v>
      </c>
      <c r="J80" s="46">
        <v>132</v>
      </c>
      <c r="K80" s="46">
        <v>0</v>
      </c>
      <c r="L80" s="46">
        <v>0</v>
      </c>
      <c r="M80" s="47">
        <v>0.93961573650503205</v>
      </c>
      <c r="N80" s="47">
        <v>0.956989247311828</v>
      </c>
      <c r="O80" s="46">
        <v>750</v>
      </c>
      <c r="P80" s="46">
        <v>0</v>
      </c>
      <c r="Q80" s="46">
        <v>0</v>
      </c>
      <c r="R80" s="46">
        <v>312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485</v>
      </c>
      <c r="I81" s="46">
        <v>485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838</v>
      </c>
      <c r="I82" s="46">
        <v>838</v>
      </c>
      <c r="J82" s="46">
        <v>0</v>
      </c>
      <c r="K82" s="46">
        <v>0</v>
      </c>
      <c r="L82" s="46">
        <v>1</v>
      </c>
      <c r="M82" s="47" t="s">
        <v>45</v>
      </c>
      <c r="N82" s="47">
        <v>0.99880668257756566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301</v>
      </c>
      <c r="I83" s="46">
        <v>301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825</v>
      </c>
      <c r="I84" s="46">
        <v>825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1186</v>
      </c>
      <c r="I85" s="46">
        <v>1186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3025</v>
      </c>
      <c r="G86" s="46">
        <v>360</v>
      </c>
      <c r="H86" s="46">
        <v>37</v>
      </c>
      <c r="I86" s="46">
        <v>3422</v>
      </c>
      <c r="J86" s="46">
        <v>367</v>
      </c>
      <c r="K86" s="46">
        <v>0</v>
      </c>
      <c r="L86" s="46">
        <v>0</v>
      </c>
      <c r="M86" s="47">
        <v>0.87867768595041318</v>
      </c>
      <c r="N86" s="47">
        <v>0.89275277615429571</v>
      </c>
      <c r="O86" s="46">
        <v>816</v>
      </c>
      <c r="P86" s="46">
        <v>0</v>
      </c>
      <c r="Q86" s="46">
        <v>0</v>
      </c>
      <c r="R86" s="46">
        <v>646</v>
      </c>
      <c r="S86" s="46">
        <v>48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1816</v>
      </c>
      <c r="G87" s="46">
        <v>0</v>
      </c>
      <c r="H87" s="46">
        <v>768</v>
      </c>
      <c r="I87" s="46">
        <v>2584</v>
      </c>
      <c r="J87" s="46">
        <v>41</v>
      </c>
      <c r="K87" s="46">
        <v>0</v>
      </c>
      <c r="L87" s="46">
        <v>4</v>
      </c>
      <c r="M87" s="47">
        <v>0.97742290748898675</v>
      </c>
      <c r="N87" s="47">
        <v>0.98258513931888547</v>
      </c>
      <c r="O87" s="46">
        <v>488</v>
      </c>
      <c r="P87" s="46">
        <v>0</v>
      </c>
      <c r="Q87" s="46">
        <v>2</v>
      </c>
      <c r="R87" s="46">
        <v>132</v>
      </c>
      <c r="S87" s="46">
        <v>2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418</v>
      </c>
      <c r="I88" s="46">
        <v>418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771</v>
      </c>
      <c r="G89" s="46">
        <v>0</v>
      </c>
      <c r="H89" s="46">
        <v>1861</v>
      </c>
      <c r="I89" s="46">
        <v>2632</v>
      </c>
      <c r="J89" s="46">
        <v>52</v>
      </c>
      <c r="K89" s="46">
        <v>0</v>
      </c>
      <c r="L89" s="46">
        <v>0</v>
      </c>
      <c r="M89" s="47">
        <v>0.93255512321660183</v>
      </c>
      <c r="N89" s="47">
        <v>0.98024316109422494</v>
      </c>
      <c r="O89" s="46">
        <v>265</v>
      </c>
      <c r="P89" s="46">
        <v>0</v>
      </c>
      <c r="Q89" s="46">
        <v>0</v>
      </c>
      <c r="R89" s="46">
        <v>126</v>
      </c>
      <c r="S89" s="46">
        <v>4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1643</v>
      </c>
      <c r="I90" s="46">
        <v>1643</v>
      </c>
      <c r="J90" s="46">
        <v>0</v>
      </c>
      <c r="K90" s="46">
        <v>0</v>
      </c>
      <c r="L90" s="46">
        <v>2</v>
      </c>
      <c r="M90" s="47" t="s">
        <v>45</v>
      </c>
      <c r="N90" s="47">
        <v>0.9987827145465612</v>
      </c>
      <c r="O90" s="46">
        <v>0</v>
      </c>
      <c r="P90" s="46">
        <v>0</v>
      </c>
      <c r="Q90" s="46">
        <v>5</v>
      </c>
      <c r="R90" s="46">
        <v>17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528</v>
      </c>
      <c r="I91" s="46">
        <v>528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1650</v>
      </c>
      <c r="G92" s="46">
        <v>0</v>
      </c>
      <c r="H92" s="46">
        <v>0</v>
      </c>
      <c r="I92" s="46">
        <v>1650</v>
      </c>
      <c r="J92" s="46">
        <v>33</v>
      </c>
      <c r="K92" s="46">
        <v>0</v>
      </c>
      <c r="L92" s="46">
        <v>0</v>
      </c>
      <c r="M92" s="47">
        <v>0.98</v>
      </c>
      <c r="N92" s="47">
        <v>0.98</v>
      </c>
      <c r="O92" s="46">
        <v>486</v>
      </c>
      <c r="P92" s="46">
        <v>0</v>
      </c>
      <c r="Q92" s="46">
        <v>0</v>
      </c>
      <c r="R92" s="46">
        <v>359</v>
      </c>
      <c r="S92" s="46">
        <v>4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889</v>
      </c>
      <c r="G93" s="46">
        <v>0</v>
      </c>
      <c r="H93" s="46">
        <v>334</v>
      </c>
      <c r="I93" s="46">
        <v>1223</v>
      </c>
      <c r="J93" s="46">
        <v>41</v>
      </c>
      <c r="K93" s="46">
        <v>0</v>
      </c>
      <c r="L93" s="46">
        <v>1</v>
      </c>
      <c r="M93" s="47">
        <v>0.953880764904387</v>
      </c>
      <c r="N93" s="47">
        <v>0.96565821749795588</v>
      </c>
      <c r="O93" s="46">
        <v>385</v>
      </c>
      <c r="P93" s="46">
        <v>0</v>
      </c>
      <c r="Q93" s="46">
        <v>3</v>
      </c>
      <c r="R93" s="46">
        <v>317</v>
      </c>
      <c r="S93" s="46">
        <v>19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1873</v>
      </c>
      <c r="G94" s="46">
        <v>0</v>
      </c>
      <c r="H94" s="46">
        <v>0</v>
      </c>
      <c r="I94" s="46">
        <v>1873</v>
      </c>
      <c r="J94" s="46">
        <v>67</v>
      </c>
      <c r="K94" s="46">
        <v>0</v>
      </c>
      <c r="L94" s="46">
        <v>0</v>
      </c>
      <c r="M94" s="47">
        <v>0.96422851041110513</v>
      </c>
      <c r="N94" s="47">
        <v>0.96422851041110513</v>
      </c>
      <c r="O94" s="46">
        <v>534</v>
      </c>
      <c r="P94" s="46">
        <v>0</v>
      </c>
      <c r="Q94" s="46">
        <v>0</v>
      </c>
      <c r="R94" s="46">
        <v>192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1439</v>
      </c>
      <c r="G95" s="46">
        <v>0</v>
      </c>
      <c r="H95" s="46">
        <v>0</v>
      </c>
      <c r="I95" s="46">
        <v>1439</v>
      </c>
      <c r="J95" s="46">
        <v>35</v>
      </c>
      <c r="K95" s="46">
        <v>0</v>
      </c>
      <c r="L95" s="46">
        <v>0</v>
      </c>
      <c r="M95" s="47">
        <v>0.97567755385684507</v>
      </c>
      <c r="N95" s="47">
        <v>0.97567755385684507</v>
      </c>
      <c r="O95" s="46">
        <v>479</v>
      </c>
      <c r="P95" s="46">
        <v>0</v>
      </c>
      <c r="Q95" s="46">
        <v>0</v>
      </c>
      <c r="R95" s="46">
        <v>12</v>
      </c>
      <c r="S95" s="46">
        <v>1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662</v>
      </c>
      <c r="I96" s="46">
        <v>662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2346</v>
      </c>
      <c r="G97" s="46">
        <v>0</v>
      </c>
      <c r="H97" s="46">
        <v>2894</v>
      </c>
      <c r="I97" s="46">
        <v>5240</v>
      </c>
      <c r="J97" s="46">
        <v>180</v>
      </c>
      <c r="K97" s="46">
        <v>0</v>
      </c>
      <c r="L97" s="46">
        <v>0</v>
      </c>
      <c r="M97" s="47">
        <v>0.92327365728900257</v>
      </c>
      <c r="N97" s="47">
        <v>0.96564885496183206</v>
      </c>
      <c r="O97" s="46">
        <v>760</v>
      </c>
      <c r="P97" s="46">
        <v>0</v>
      </c>
      <c r="Q97" s="46">
        <v>0</v>
      </c>
      <c r="R97" s="46">
        <v>381</v>
      </c>
      <c r="S97" s="46">
        <v>0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1317</v>
      </c>
      <c r="G98" s="46">
        <v>0</v>
      </c>
      <c r="H98" s="46">
        <v>337</v>
      </c>
      <c r="I98" s="46">
        <v>1654</v>
      </c>
      <c r="J98" s="46">
        <v>93</v>
      </c>
      <c r="K98" s="46">
        <v>0</v>
      </c>
      <c r="L98" s="46">
        <v>0</v>
      </c>
      <c r="M98" s="47">
        <v>0.92938496583143504</v>
      </c>
      <c r="N98" s="47">
        <v>0.94377267230955264</v>
      </c>
      <c r="O98" s="46">
        <v>354</v>
      </c>
      <c r="P98" s="46">
        <v>0</v>
      </c>
      <c r="Q98" s="46">
        <v>3</v>
      </c>
      <c r="R98" s="46">
        <v>447</v>
      </c>
      <c r="S98" s="46">
        <v>0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2367</v>
      </c>
      <c r="G99" s="46">
        <v>0</v>
      </c>
      <c r="H99" s="46">
        <v>1245</v>
      </c>
      <c r="I99" s="46">
        <v>3612</v>
      </c>
      <c r="J99" s="46">
        <v>87</v>
      </c>
      <c r="K99" s="46">
        <v>0</v>
      </c>
      <c r="L99" s="46">
        <v>0</v>
      </c>
      <c r="M99" s="47">
        <v>0.96324461343472745</v>
      </c>
      <c r="N99" s="47">
        <v>0.97591362126245851</v>
      </c>
      <c r="O99" s="46">
        <v>574</v>
      </c>
      <c r="P99" s="46">
        <v>0</v>
      </c>
      <c r="Q99" s="46">
        <v>9</v>
      </c>
      <c r="R99" s="46">
        <v>550</v>
      </c>
      <c r="S99" s="46">
        <v>3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2042</v>
      </c>
      <c r="G100" s="46">
        <v>0</v>
      </c>
      <c r="H100" s="46">
        <v>0</v>
      </c>
      <c r="I100" s="46">
        <v>2042</v>
      </c>
      <c r="J100" s="46">
        <v>238</v>
      </c>
      <c r="K100" s="46">
        <v>0</v>
      </c>
      <c r="L100" s="46">
        <v>0</v>
      </c>
      <c r="M100" s="47">
        <v>0.88344760039177272</v>
      </c>
      <c r="N100" s="47">
        <v>0.88344760039177272</v>
      </c>
      <c r="O100" s="46">
        <v>676</v>
      </c>
      <c r="P100" s="46">
        <v>0</v>
      </c>
      <c r="Q100" s="46">
        <v>0</v>
      </c>
      <c r="R100" s="46">
        <v>89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549</v>
      </c>
      <c r="I101" s="46">
        <v>549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94</v>
      </c>
      <c r="I102" s="46">
        <v>94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210</v>
      </c>
      <c r="I103" s="46">
        <v>210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665</v>
      </c>
      <c r="G104" s="46">
        <v>0</v>
      </c>
      <c r="H104" s="46">
        <v>0</v>
      </c>
      <c r="I104" s="46">
        <v>665</v>
      </c>
      <c r="J104" s="46">
        <v>8</v>
      </c>
      <c r="K104" s="46">
        <v>0</v>
      </c>
      <c r="L104" s="46">
        <v>0</v>
      </c>
      <c r="M104" s="47">
        <v>0.98796992481203005</v>
      </c>
      <c r="N104" s="47">
        <v>0.98796992481203005</v>
      </c>
      <c r="O104" s="46">
        <v>157</v>
      </c>
      <c r="P104" s="46">
        <v>0</v>
      </c>
      <c r="Q104" s="46">
        <v>0</v>
      </c>
      <c r="R104" s="46">
        <v>43</v>
      </c>
      <c r="S104" s="46">
        <v>5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1437</v>
      </c>
      <c r="G105" s="46">
        <v>0</v>
      </c>
      <c r="H105" s="46">
        <v>0</v>
      </c>
      <c r="I105" s="46">
        <v>1437</v>
      </c>
      <c r="J105" s="46">
        <v>97</v>
      </c>
      <c r="K105" s="46">
        <v>0</v>
      </c>
      <c r="L105" s="46">
        <v>0</v>
      </c>
      <c r="M105" s="47">
        <v>0.93249826026443983</v>
      </c>
      <c r="N105" s="47">
        <v>0.93249826026443983</v>
      </c>
      <c r="O105" s="46">
        <v>397</v>
      </c>
      <c r="P105" s="46">
        <v>0</v>
      </c>
      <c r="Q105" s="46">
        <v>0</v>
      </c>
      <c r="R105" s="46">
        <v>215</v>
      </c>
      <c r="S105" s="46">
        <v>16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1164</v>
      </c>
      <c r="G106" s="46">
        <v>0</v>
      </c>
      <c r="H106" s="46">
        <v>0</v>
      </c>
      <c r="I106" s="46">
        <v>1164</v>
      </c>
      <c r="J106" s="46">
        <v>33</v>
      </c>
      <c r="K106" s="46">
        <v>0</v>
      </c>
      <c r="L106" s="46">
        <v>0</v>
      </c>
      <c r="M106" s="47">
        <v>0.97164948453608246</v>
      </c>
      <c r="N106" s="47">
        <v>0.97164948453608246</v>
      </c>
      <c r="O106" s="46">
        <v>232</v>
      </c>
      <c r="P106" s="46">
        <v>0</v>
      </c>
      <c r="Q106" s="46">
        <v>0</v>
      </c>
      <c r="R106" s="46">
        <v>87</v>
      </c>
      <c r="S106" s="46">
        <v>3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1745</v>
      </c>
      <c r="G107" s="46">
        <v>0</v>
      </c>
      <c r="H107" s="46">
        <v>157</v>
      </c>
      <c r="I107" s="46">
        <v>1902</v>
      </c>
      <c r="J107" s="46">
        <v>88</v>
      </c>
      <c r="K107" s="46">
        <v>0</v>
      </c>
      <c r="L107" s="46">
        <v>0</v>
      </c>
      <c r="M107" s="47">
        <v>0.94957020057306596</v>
      </c>
      <c r="N107" s="47">
        <v>0.95373291272344896</v>
      </c>
      <c r="O107" s="46">
        <v>604</v>
      </c>
      <c r="P107" s="46">
        <v>0</v>
      </c>
      <c r="Q107" s="46">
        <v>0</v>
      </c>
      <c r="R107" s="46">
        <v>429</v>
      </c>
      <c r="S107" s="46">
        <v>4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1484</v>
      </c>
      <c r="I108" s="46">
        <v>1484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1569</v>
      </c>
      <c r="G109" s="46">
        <v>0</v>
      </c>
      <c r="H109" s="46">
        <v>160</v>
      </c>
      <c r="I109" s="46">
        <v>1729</v>
      </c>
      <c r="J109" s="46">
        <v>50</v>
      </c>
      <c r="K109" s="46">
        <v>0</v>
      </c>
      <c r="L109" s="46">
        <v>0</v>
      </c>
      <c r="M109" s="47">
        <v>0.96813256851497764</v>
      </c>
      <c r="N109" s="47">
        <v>0.97108155002891849</v>
      </c>
      <c r="O109" s="46">
        <v>574</v>
      </c>
      <c r="P109" s="46">
        <v>0</v>
      </c>
      <c r="Q109" s="46">
        <v>0</v>
      </c>
      <c r="R109" s="46">
        <v>115</v>
      </c>
      <c r="S109" s="46">
        <v>1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119</v>
      </c>
      <c r="I110" s="46">
        <v>119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977</v>
      </c>
      <c r="G111" s="46">
        <v>0</v>
      </c>
      <c r="H111" s="46">
        <v>0</v>
      </c>
      <c r="I111" s="46">
        <v>977</v>
      </c>
      <c r="J111" s="46">
        <v>77</v>
      </c>
      <c r="K111" s="46">
        <v>0</v>
      </c>
      <c r="L111" s="46">
        <v>0</v>
      </c>
      <c r="M111" s="47">
        <v>0.92118730808597749</v>
      </c>
      <c r="N111" s="47">
        <v>0.92118730808597749</v>
      </c>
      <c r="O111" s="46">
        <v>324</v>
      </c>
      <c r="P111" s="46">
        <v>0</v>
      </c>
      <c r="Q111" s="46">
        <v>0</v>
      </c>
      <c r="R111" s="46">
        <v>184</v>
      </c>
      <c r="S111" s="46">
        <v>27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1055</v>
      </c>
      <c r="G112" s="46">
        <v>0</v>
      </c>
      <c r="H112" s="46">
        <v>0</v>
      </c>
      <c r="I112" s="46">
        <v>1055</v>
      </c>
      <c r="J112" s="46">
        <v>31</v>
      </c>
      <c r="K112" s="46">
        <v>0</v>
      </c>
      <c r="L112" s="46">
        <v>0</v>
      </c>
      <c r="M112" s="47">
        <v>0.97061611374407586</v>
      </c>
      <c r="N112" s="47">
        <v>0.97061611374407586</v>
      </c>
      <c r="O112" s="46">
        <v>277</v>
      </c>
      <c r="P112" s="46">
        <v>0</v>
      </c>
      <c r="Q112" s="46">
        <v>0</v>
      </c>
      <c r="R112" s="46">
        <v>140</v>
      </c>
      <c r="S112" s="46">
        <v>3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491</v>
      </c>
      <c r="I113" s="46">
        <v>491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632</v>
      </c>
      <c r="I114" s="46">
        <v>632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2162</v>
      </c>
      <c r="G115" s="46">
        <v>0</v>
      </c>
      <c r="H115" s="46">
        <v>0</v>
      </c>
      <c r="I115" s="46">
        <v>2162</v>
      </c>
      <c r="J115" s="46">
        <v>38</v>
      </c>
      <c r="K115" s="46">
        <v>0</v>
      </c>
      <c r="L115" s="46">
        <v>0</v>
      </c>
      <c r="M115" s="47">
        <v>0.98242368177613326</v>
      </c>
      <c r="N115" s="47">
        <v>0.98242368177613326</v>
      </c>
      <c r="O115" s="46">
        <v>419</v>
      </c>
      <c r="P115" s="46">
        <v>0</v>
      </c>
      <c r="Q115" s="46">
        <v>0</v>
      </c>
      <c r="R115" s="46">
        <v>147</v>
      </c>
      <c r="S115" s="46">
        <v>10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1422</v>
      </c>
      <c r="G116" s="46">
        <v>0</v>
      </c>
      <c r="H116" s="46">
        <v>0</v>
      </c>
      <c r="I116" s="46">
        <v>1422</v>
      </c>
      <c r="J116" s="46">
        <v>112</v>
      </c>
      <c r="K116" s="46">
        <v>0</v>
      </c>
      <c r="L116" s="46">
        <v>0</v>
      </c>
      <c r="M116" s="47">
        <v>0.92123769338959216</v>
      </c>
      <c r="N116" s="47">
        <v>0.92123769338959216</v>
      </c>
      <c r="O116" s="46">
        <v>439</v>
      </c>
      <c r="P116" s="46">
        <v>0</v>
      </c>
      <c r="Q116" s="46">
        <v>0</v>
      </c>
      <c r="R116" s="46">
        <v>267</v>
      </c>
      <c r="S116" s="46">
        <v>33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1610</v>
      </c>
      <c r="G117" s="46">
        <v>30</v>
      </c>
      <c r="H117" s="46">
        <v>0</v>
      </c>
      <c r="I117" s="46">
        <v>1640</v>
      </c>
      <c r="J117" s="46">
        <v>94</v>
      </c>
      <c r="K117" s="46">
        <v>0</v>
      </c>
      <c r="L117" s="46">
        <v>0</v>
      </c>
      <c r="M117" s="47">
        <v>0.94161490683229809</v>
      </c>
      <c r="N117" s="47">
        <v>0.94268292682926824</v>
      </c>
      <c r="O117" s="46">
        <v>442</v>
      </c>
      <c r="P117" s="46">
        <v>13</v>
      </c>
      <c r="Q117" s="46">
        <v>0</v>
      </c>
      <c r="R117" s="46">
        <v>138</v>
      </c>
      <c r="S117" s="46">
        <v>3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967</v>
      </c>
      <c r="I118" s="46">
        <v>967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1633</v>
      </c>
      <c r="G119" s="46">
        <v>0</v>
      </c>
      <c r="H119" s="46">
        <v>0</v>
      </c>
      <c r="I119" s="46">
        <v>1633</v>
      </c>
      <c r="J119" s="46">
        <v>41</v>
      </c>
      <c r="K119" s="46">
        <v>0</v>
      </c>
      <c r="L119" s="46">
        <v>0</v>
      </c>
      <c r="M119" s="47">
        <v>0.97489283527250459</v>
      </c>
      <c r="N119" s="47">
        <v>0.97489283527250459</v>
      </c>
      <c r="O119" s="46">
        <v>312</v>
      </c>
      <c r="P119" s="46">
        <v>0</v>
      </c>
      <c r="Q119" s="46">
        <v>0</v>
      </c>
      <c r="R119" s="46">
        <v>248</v>
      </c>
      <c r="S119" s="46">
        <v>0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1919</v>
      </c>
      <c r="G120" s="46">
        <v>0</v>
      </c>
      <c r="H120" s="46">
        <v>0</v>
      </c>
      <c r="I120" s="46">
        <v>1919</v>
      </c>
      <c r="J120" s="46">
        <v>95</v>
      </c>
      <c r="K120" s="46">
        <v>0</v>
      </c>
      <c r="L120" s="46">
        <v>0</v>
      </c>
      <c r="M120" s="47">
        <v>0.95049504950495045</v>
      </c>
      <c r="N120" s="47">
        <v>0.95049504950495045</v>
      </c>
      <c r="O120" s="46">
        <v>495</v>
      </c>
      <c r="P120" s="46">
        <v>0</v>
      </c>
      <c r="Q120" s="46">
        <v>0</v>
      </c>
      <c r="R120" s="46">
        <v>30</v>
      </c>
      <c r="S120" s="46">
        <v>25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2169</v>
      </c>
      <c r="G121" s="46">
        <v>0</v>
      </c>
      <c r="H121" s="46">
        <v>0</v>
      </c>
      <c r="I121" s="46">
        <v>2169</v>
      </c>
      <c r="J121" s="46">
        <v>66</v>
      </c>
      <c r="K121" s="46">
        <v>0</v>
      </c>
      <c r="L121" s="46">
        <v>0</v>
      </c>
      <c r="M121" s="47">
        <v>0.96957123098201936</v>
      </c>
      <c r="N121" s="47">
        <v>0.96957123098201936</v>
      </c>
      <c r="O121" s="46">
        <v>504</v>
      </c>
      <c r="P121" s="46">
        <v>0</v>
      </c>
      <c r="Q121" s="46">
        <v>0</v>
      </c>
      <c r="R121" s="46">
        <v>209</v>
      </c>
      <c r="S121" s="46">
        <v>13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2126</v>
      </c>
      <c r="I122" s="46">
        <v>2126</v>
      </c>
      <c r="J122" s="46">
        <v>0</v>
      </c>
      <c r="K122" s="46">
        <v>0</v>
      </c>
      <c r="L122" s="46">
        <v>1</v>
      </c>
      <c r="M122" s="47" t="s">
        <v>45</v>
      </c>
      <c r="N122" s="47">
        <v>0.99952963311382881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3415</v>
      </c>
      <c r="G123" s="46">
        <v>759</v>
      </c>
      <c r="H123" s="46">
        <v>1293</v>
      </c>
      <c r="I123" s="46">
        <v>5467</v>
      </c>
      <c r="J123" s="46">
        <v>189</v>
      </c>
      <c r="K123" s="46">
        <v>2</v>
      </c>
      <c r="L123" s="46">
        <v>0</v>
      </c>
      <c r="M123" s="47">
        <v>0.94465592972181556</v>
      </c>
      <c r="N123" s="47">
        <v>0.96506310590817634</v>
      </c>
      <c r="O123" s="46">
        <v>877</v>
      </c>
      <c r="P123" s="46">
        <v>36</v>
      </c>
      <c r="Q123" s="46">
        <v>0</v>
      </c>
      <c r="R123" s="46">
        <v>79</v>
      </c>
      <c r="S123" s="46">
        <v>33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953</v>
      </c>
      <c r="I124" s="46">
        <v>953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4558</v>
      </c>
      <c r="G125" s="46">
        <v>0</v>
      </c>
      <c r="H125" s="46">
        <v>993</v>
      </c>
      <c r="I125" s="46">
        <v>5551</v>
      </c>
      <c r="J125" s="46">
        <v>198</v>
      </c>
      <c r="K125" s="46">
        <v>0</v>
      </c>
      <c r="L125" s="46">
        <v>4</v>
      </c>
      <c r="M125" s="47">
        <v>0.95655989469065383</v>
      </c>
      <c r="N125" s="47">
        <v>0.96361016033147184</v>
      </c>
      <c r="O125" s="46">
        <v>1193</v>
      </c>
      <c r="P125" s="46">
        <v>0</v>
      </c>
      <c r="Q125" s="46">
        <v>18</v>
      </c>
      <c r="R125" s="46">
        <v>426</v>
      </c>
      <c r="S125" s="46">
        <v>57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1383</v>
      </c>
      <c r="I126" s="46">
        <v>1383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1627</v>
      </c>
      <c r="G127" s="46">
        <v>0</v>
      </c>
      <c r="H127" s="46">
        <v>0</v>
      </c>
      <c r="I127" s="46">
        <v>1627</v>
      </c>
      <c r="J127" s="46">
        <v>44</v>
      </c>
      <c r="K127" s="46">
        <v>0</v>
      </c>
      <c r="L127" s="46">
        <v>0</v>
      </c>
      <c r="M127" s="47">
        <v>0.97295636140135222</v>
      </c>
      <c r="N127" s="47">
        <v>0.97295636140135222</v>
      </c>
      <c r="O127" s="46">
        <v>532</v>
      </c>
      <c r="P127" s="46">
        <v>0</v>
      </c>
      <c r="Q127" s="46">
        <v>0</v>
      </c>
      <c r="R127" s="46">
        <v>60</v>
      </c>
      <c r="S127" s="46">
        <v>2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1634</v>
      </c>
      <c r="G128" s="46">
        <v>0</v>
      </c>
      <c r="H128" s="46">
        <v>0</v>
      </c>
      <c r="I128" s="46">
        <v>1634</v>
      </c>
      <c r="J128" s="46">
        <v>48</v>
      </c>
      <c r="K128" s="46">
        <v>0</v>
      </c>
      <c r="L128" s="46">
        <v>0</v>
      </c>
      <c r="M128" s="47">
        <v>0.97062423500611994</v>
      </c>
      <c r="N128" s="47">
        <v>0.97062423500611994</v>
      </c>
      <c r="O128" s="46">
        <v>508</v>
      </c>
      <c r="P128" s="46">
        <v>0</v>
      </c>
      <c r="Q128" s="46">
        <v>0</v>
      </c>
      <c r="R128" s="46">
        <v>269</v>
      </c>
      <c r="S128" s="46">
        <v>13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1410</v>
      </c>
      <c r="G129" s="46">
        <v>0</v>
      </c>
      <c r="H129" s="46">
        <v>0</v>
      </c>
      <c r="I129" s="46">
        <v>1410</v>
      </c>
      <c r="J129" s="46">
        <v>51</v>
      </c>
      <c r="K129" s="46">
        <v>0</v>
      </c>
      <c r="L129" s="46">
        <v>0</v>
      </c>
      <c r="M129" s="47">
        <v>0.96382978723404256</v>
      </c>
      <c r="N129" s="47">
        <v>0.96382978723404256</v>
      </c>
      <c r="O129" s="46">
        <v>369</v>
      </c>
      <c r="P129" s="46">
        <v>0</v>
      </c>
      <c r="Q129" s="46">
        <v>0</v>
      </c>
      <c r="R129" s="46">
        <v>61</v>
      </c>
      <c r="S129" s="46">
        <v>22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61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1706</v>
      </c>
      <c r="G131" s="46">
        <v>0</v>
      </c>
      <c r="H131" s="46">
        <v>0</v>
      </c>
      <c r="I131" s="46">
        <v>1706</v>
      </c>
      <c r="J131" s="46">
        <v>92</v>
      </c>
      <c r="K131" s="46">
        <v>0</v>
      </c>
      <c r="L131" s="46">
        <v>0</v>
      </c>
      <c r="M131" s="47">
        <v>0.94607268464243843</v>
      </c>
      <c r="N131" s="47">
        <v>0.94607268464243843</v>
      </c>
      <c r="O131" s="46">
        <v>571</v>
      </c>
      <c r="P131" s="46">
        <v>0</v>
      </c>
      <c r="Q131" s="46">
        <v>0</v>
      </c>
      <c r="R131" s="46">
        <v>132</v>
      </c>
      <c r="S131" s="46">
        <v>29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1611</v>
      </c>
      <c r="G132" s="46">
        <v>0</v>
      </c>
      <c r="H132" s="46">
        <v>0</v>
      </c>
      <c r="I132" s="46">
        <v>1611</v>
      </c>
      <c r="J132" s="46">
        <v>76</v>
      </c>
      <c r="K132" s="46">
        <v>0</v>
      </c>
      <c r="L132" s="46">
        <v>0</v>
      </c>
      <c r="M132" s="47">
        <v>0.95282433271260092</v>
      </c>
      <c r="N132" s="47">
        <v>0.95282433271260092</v>
      </c>
      <c r="O132" s="46">
        <v>467</v>
      </c>
      <c r="P132" s="46">
        <v>0</v>
      </c>
      <c r="Q132" s="46">
        <v>0</v>
      </c>
      <c r="R132" s="46">
        <v>24</v>
      </c>
      <c r="S132" s="46">
        <v>4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311</v>
      </c>
      <c r="I133" s="46">
        <v>311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1160</v>
      </c>
      <c r="G134" s="46">
        <v>0</v>
      </c>
      <c r="H134" s="46">
        <v>0</v>
      </c>
      <c r="I134" s="46">
        <v>1160</v>
      </c>
      <c r="J134" s="46">
        <v>41</v>
      </c>
      <c r="K134" s="46">
        <v>0</v>
      </c>
      <c r="L134" s="46">
        <v>0</v>
      </c>
      <c r="M134" s="47">
        <v>0.96465517241379306</v>
      </c>
      <c r="N134" s="47">
        <v>0.96465517241379306</v>
      </c>
      <c r="O134" s="46">
        <v>254</v>
      </c>
      <c r="P134" s="46">
        <v>0</v>
      </c>
      <c r="Q134" s="46">
        <v>0</v>
      </c>
      <c r="R134" s="46">
        <v>31</v>
      </c>
      <c r="S134" s="46">
        <v>6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1010</v>
      </c>
      <c r="I135" s="46">
        <v>1010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2282</v>
      </c>
      <c r="G136" s="46">
        <v>0</v>
      </c>
      <c r="H136" s="46">
        <v>0</v>
      </c>
      <c r="I136" s="46">
        <v>2282</v>
      </c>
      <c r="J136" s="46">
        <v>73</v>
      </c>
      <c r="K136" s="46">
        <v>0</v>
      </c>
      <c r="L136" s="46">
        <v>0</v>
      </c>
      <c r="M136" s="47">
        <v>0.96801051709027175</v>
      </c>
      <c r="N136" s="47">
        <v>0.96801051709027175</v>
      </c>
      <c r="O136" s="46">
        <v>652</v>
      </c>
      <c r="P136" s="46">
        <v>0</v>
      </c>
      <c r="Q136" s="46">
        <v>0</v>
      </c>
      <c r="R136" s="46">
        <v>115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168</v>
      </c>
      <c r="I137" s="46">
        <v>168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1352</v>
      </c>
      <c r="G138" s="46">
        <v>0</v>
      </c>
      <c r="H138" s="46">
        <v>0</v>
      </c>
      <c r="I138" s="46">
        <v>1352</v>
      </c>
      <c r="J138" s="46">
        <v>105</v>
      </c>
      <c r="K138" s="46">
        <v>0</v>
      </c>
      <c r="L138" s="46">
        <v>0</v>
      </c>
      <c r="M138" s="47">
        <v>0.9223372781065089</v>
      </c>
      <c r="N138" s="47">
        <v>0.9223372781065089</v>
      </c>
      <c r="O138" s="46">
        <v>412</v>
      </c>
      <c r="P138" s="46">
        <v>0</v>
      </c>
      <c r="Q138" s="46">
        <v>0</v>
      </c>
      <c r="R138" s="46">
        <v>132</v>
      </c>
      <c r="S138" s="46">
        <v>0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1525</v>
      </c>
      <c r="G139" s="46">
        <v>0</v>
      </c>
      <c r="H139" s="46">
        <v>766</v>
      </c>
      <c r="I139" s="46">
        <v>2291</v>
      </c>
      <c r="J139" s="46">
        <v>37</v>
      </c>
      <c r="K139" s="46">
        <v>0</v>
      </c>
      <c r="L139" s="46">
        <v>0</v>
      </c>
      <c r="M139" s="47">
        <v>0.9757377049180328</v>
      </c>
      <c r="N139" s="47">
        <v>0.98384984722828461</v>
      </c>
      <c r="O139" s="46">
        <v>483</v>
      </c>
      <c r="P139" s="46">
        <v>0</v>
      </c>
      <c r="Q139" s="46">
        <v>0</v>
      </c>
      <c r="R139" s="46">
        <v>185</v>
      </c>
      <c r="S139" s="46">
        <v>1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1443</v>
      </c>
      <c r="G140" s="46">
        <v>0</v>
      </c>
      <c r="H140" s="46">
        <v>1035</v>
      </c>
      <c r="I140" s="46">
        <v>2478</v>
      </c>
      <c r="J140" s="46">
        <v>162</v>
      </c>
      <c r="K140" s="46">
        <v>0</v>
      </c>
      <c r="L140" s="46">
        <v>0</v>
      </c>
      <c r="M140" s="47">
        <v>0.88773388773388773</v>
      </c>
      <c r="N140" s="47">
        <v>0.93462469733656173</v>
      </c>
      <c r="O140" s="46">
        <v>364</v>
      </c>
      <c r="P140" s="46">
        <v>0</v>
      </c>
      <c r="Q140" s="46">
        <v>0</v>
      </c>
      <c r="R140" s="46">
        <v>220</v>
      </c>
      <c r="S140" s="46">
        <v>35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1709</v>
      </c>
      <c r="G141" s="46">
        <v>198</v>
      </c>
      <c r="H141" s="46">
        <v>5</v>
      </c>
      <c r="I141" s="46">
        <v>1912</v>
      </c>
      <c r="J141" s="46">
        <v>48</v>
      </c>
      <c r="K141" s="46">
        <v>0</v>
      </c>
      <c r="L141" s="46">
        <v>0</v>
      </c>
      <c r="M141" s="47">
        <v>0.97191339964891754</v>
      </c>
      <c r="N141" s="47">
        <v>0.97489539748953979</v>
      </c>
      <c r="O141" s="46">
        <v>421</v>
      </c>
      <c r="P141" s="46">
        <v>0</v>
      </c>
      <c r="Q141" s="46">
        <v>0</v>
      </c>
      <c r="R141" s="46">
        <v>228</v>
      </c>
      <c r="S141" s="46">
        <v>35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350</v>
      </c>
      <c r="I142" s="46">
        <v>350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1574</v>
      </c>
      <c r="G143" s="46">
        <v>0</v>
      </c>
      <c r="H143" s="46">
        <v>886</v>
      </c>
      <c r="I143" s="46">
        <v>2460</v>
      </c>
      <c r="J143" s="46">
        <v>48</v>
      </c>
      <c r="K143" s="46">
        <v>0</v>
      </c>
      <c r="L143" s="46">
        <v>3</v>
      </c>
      <c r="M143" s="47">
        <v>0.96950444726810669</v>
      </c>
      <c r="N143" s="47">
        <v>0.97926829268292681</v>
      </c>
      <c r="O143" s="46">
        <v>567</v>
      </c>
      <c r="P143" s="46">
        <v>0</v>
      </c>
      <c r="Q143" s="46">
        <v>0</v>
      </c>
      <c r="R143" s="46">
        <v>211</v>
      </c>
      <c r="S143" s="46">
        <v>9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1731</v>
      </c>
      <c r="G144" s="46">
        <v>0</v>
      </c>
      <c r="H144" s="46">
        <v>0</v>
      </c>
      <c r="I144" s="46">
        <v>1731</v>
      </c>
      <c r="J144" s="46">
        <v>57</v>
      </c>
      <c r="K144" s="46">
        <v>0</v>
      </c>
      <c r="L144" s="46">
        <v>0</v>
      </c>
      <c r="M144" s="47">
        <v>0.96707105719237441</v>
      </c>
      <c r="N144" s="47">
        <v>0.96707105719237441</v>
      </c>
      <c r="O144" s="46">
        <v>542</v>
      </c>
      <c r="P144" s="46">
        <v>0</v>
      </c>
      <c r="Q144" s="46">
        <v>0</v>
      </c>
      <c r="R144" s="46">
        <v>52</v>
      </c>
      <c r="S144" s="46">
        <v>4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321</v>
      </c>
      <c r="I145" s="46">
        <v>321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2532</v>
      </c>
      <c r="G146" s="46">
        <v>0</v>
      </c>
      <c r="H146" s="46">
        <v>1062</v>
      </c>
      <c r="I146" s="46">
        <v>3594</v>
      </c>
      <c r="J146" s="46">
        <v>116</v>
      </c>
      <c r="K146" s="46">
        <v>0</v>
      </c>
      <c r="L146" s="46">
        <v>3</v>
      </c>
      <c r="M146" s="47">
        <v>0.95418641390205372</v>
      </c>
      <c r="N146" s="47">
        <v>0.96688925987757379</v>
      </c>
      <c r="O146" s="46">
        <v>720</v>
      </c>
      <c r="P146" s="46">
        <v>0</v>
      </c>
      <c r="Q146" s="46">
        <v>346</v>
      </c>
      <c r="R146" s="46">
        <v>221</v>
      </c>
      <c r="S146" s="46">
        <v>1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2034</v>
      </c>
      <c r="I147" s="46">
        <v>2034</v>
      </c>
      <c r="J147" s="46">
        <v>0</v>
      </c>
      <c r="K147" s="46">
        <v>0</v>
      </c>
      <c r="L147" s="46">
        <v>0</v>
      </c>
      <c r="M147" s="47" t="s">
        <v>45</v>
      </c>
      <c r="N147" s="47">
        <v>1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2235</v>
      </c>
      <c r="G148" s="46">
        <v>0</v>
      </c>
      <c r="H148" s="46">
        <v>0</v>
      </c>
      <c r="I148" s="46">
        <v>2235</v>
      </c>
      <c r="J148" s="46">
        <v>116</v>
      </c>
      <c r="K148" s="46">
        <v>0</v>
      </c>
      <c r="L148" s="46">
        <v>0</v>
      </c>
      <c r="M148" s="47">
        <v>0.94809843400447424</v>
      </c>
      <c r="N148" s="47">
        <v>0.94809843400447424</v>
      </c>
      <c r="O148" s="46">
        <v>548</v>
      </c>
      <c r="P148" s="46">
        <v>0</v>
      </c>
      <c r="Q148" s="46">
        <v>0</v>
      </c>
      <c r="R148" s="46">
        <v>98</v>
      </c>
      <c r="S148" s="46">
        <v>37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1768</v>
      </c>
      <c r="G149" s="46">
        <v>0</v>
      </c>
      <c r="H149" s="46">
        <v>0</v>
      </c>
      <c r="I149" s="46">
        <v>1768</v>
      </c>
      <c r="J149" s="46">
        <v>88</v>
      </c>
      <c r="K149" s="46">
        <v>0</v>
      </c>
      <c r="L149" s="46">
        <v>0</v>
      </c>
      <c r="M149" s="47">
        <v>0.95022624434389136</v>
      </c>
      <c r="N149" s="47">
        <v>0.95022624434389136</v>
      </c>
      <c r="O149" s="46">
        <v>194</v>
      </c>
      <c r="P149" s="46">
        <v>0</v>
      </c>
      <c r="Q149" s="46">
        <v>0</v>
      </c>
      <c r="R149" s="46">
        <v>272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1540</v>
      </c>
      <c r="G150" s="46">
        <v>0</v>
      </c>
      <c r="H150" s="46">
        <v>293</v>
      </c>
      <c r="I150" s="46">
        <v>1833</v>
      </c>
      <c r="J150" s="46">
        <v>129</v>
      </c>
      <c r="K150" s="46">
        <v>0</v>
      </c>
      <c r="L150" s="46">
        <v>0</v>
      </c>
      <c r="M150" s="47">
        <v>0.91623376623376629</v>
      </c>
      <c r="N150" s="47">
        <v>0.9296235679214403</v>
      </c>
      <c r="O150" s="46">
        <v>413</v>
      </c>
      <c r="P150" s="46">
        <v>0</v>
      </c>
      <c r="Q150" s="46">
        <v>0</v>
      </c>
      <c r="R150" s="46">
        <v>214</v>
      </c>
      <c r="S150" s="46">
        <v>92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1939</v>
      </c>
      <c r="G151" s="46">
        <v>0</v>
      </c>
      <c r="H151" s="46">
        <v>1443</v>
      </c>
      <c r="I151" s="46">
        <v>3382</v>
      </c>
      <c r="J151" s="46">
        <v>258</v>
      </c>
      <c r="K151" s="46">
        <v>0</v>
      </c>
      <c r="L151" s="46">
        <v>14</v>
      </c>
      <c r="M151" s="47">
        <v>0.86694172253739044</v>
      </c>
      <c r="N151" s="47">
        <v>0.91957421643997639</v>
      </c>
      <c r="O151" s="46">
        <v>658</v>
      </c>
      <c r="P151" s="46">
        <v>0</v>
      </c>
      <c r="Q151" s="46">
        <v>10</v>
      </c>
      <c r="R151" s="46">
        <v>357</v>
      </c>
      <c r="S151" s="46">
        <v>69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2187</v>
      </c>
      <c r="G152" s="46">
        <v>0</v>
      </c>
      <c r="H152" s="46">
        <v>0</v>
      </c>
      <c r="I152" s="46">
        <v>2187</v>
      </c>
      <c r="J152" s="46">
        <v>80</v>
      </c>
      <c r="K152" s="46">
        <v>0</v>
      </c>
      <c r="L152" s="46">
        <v>0</v>
      </c>
      <c r="M152" s="47">
        <v>0.96342021033379055</v>
      </c>
      <c r="N152" s="47">
        <v>0.96342021033379055</v>
      </c>
      <c r="O152" s="46">
        <v>435</v>
      </c>
      <c r="P152" s="46">
        <v>0</v>
      </c>
      <c r="Q152" s="46">
        <v>0</v>
      </c>
      <c r="R152" s="46">
        <v>451</v>
      </c>
      <c r="S152" s="46">
        <v>16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103</v>
      </c>
      <c r="I153" s="46">
        <v>103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2796</v>
      </c>
      <c r="I154" s="46">
        <v>2796</v>
      </c>
      <c r="J154" s="46">
        <v>0</v>
      </c>
      <c r="K154" s="46">
        <v>0</v>
      </c>
      <c r="L154" s="46">
        <v>16</v>
      </c>
      <c r="M154" s="47" t="s">
        <v>45</v>
      </c>
      <c r="N154" s="47">
        <v>0.99427753934191698</v>
      </c>
      <c r="O154" s="46">
        <v>0</v>
      </c>
      <c r="P154" s="46">
        <v>0</v>
      </c>
      <c r="Q154" s="46">
        <v>18</v>
      </c>
      <c r="R154" s="46">
        <v>2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764</v>
      </c>
      <c r="I155" s="46">
        <v>764</v>
      </c>
      <c r="J155" s="46">
        <v>0</v>
      </c>
      <c r="K155" s="46">
        <v>0</v>
      </c>
      <c r="L155" s="46">
        <v>19</v>
      </c>
      <c r="M155" s="47" t="s">
        <v>45</v>
      </c>
      <c r="N155" s="47">
        <v>0.97513089005235598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245</v>
      </c>
      <c r="I156" s="46">
        <v>245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80</v>
      </c>
      <c r="I157" s="46">
        <v>80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2897</v>
      </c>
      <c r="G158" s="46">
        <v>0</v>
      </c>
      <c r="H158" s="46">
        <v>0</v>
      </c>
      <c r="I158" s="46">
        <v>2897</v>
      </c>
      <c r="J158" s="46">
        <v>125</v>
      </c>
      <c r="K158" s="46">
        <v>0</v>
      </c>
      <c r="L158" s="46">
        <v>0</v>
      </c>
      <c r="M158" s="47">
        <v>0.95685191577493955</v>
      </c>
      <c r="N158" s="47">
        <v>0.95685191577493955</v>
      </c>
      <c r="O158" s="46">
        <v>715</v>
      </c>
      <c r="P158" s="46">
        <v>0</v>
      </c>
      <c r="Q158" s="46">
        <v>0</v>
      </c>
      <c r="R158" s="46">
        <v>361</v>
      </c>
      <c r="S158" s="46">
        <v>4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2387</v>
      </c>
      <c r="G159" s="46">
        <v>319</v>
      </c>
      <c r="H159" s="46">
        <v>1271</v>
      </c>
      <c r="I159" s="46">
        <v>3977</v>
      </c>
      <c r="J159" s="46">
        <v>385</v>
      </c>
      <c r="K159" s="46">
        <v>0</v>
      </c>
      <c r="L159" s="46">
        <v>3</v>
      </c>
      <c r="M159" s="47">
        <v>0.83870967741935487</v>
      </c>
      <c r="N159" s="47">
        <v>0.90243902439024393</v>
      </c>
      <c r="O159" s="46">
        <v>744</v>
      </c>
      <c r="P159" s="46">
        <v>6</v>
      </c>
      <c r="Q159" s="46">
        <v>0</v>
      </c>
      <c r="R159" s="46">
        <v>745</v>
      </c>
      <c r="S159" s="46">
        <v>0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3708</v>
      </c>
      <c r="G160" s="46">
        <v>34</v>
      </c>
      <c r="H160" s="46">
        <v>634</v>
      </c>
      <c r="I160" s="46">
        <v>4376</v>
      </c>
      <c r="J160" s="46">
        <v>180</v>
      </c>
      <c r="K160" s="46">
        <v>7</v>
      </c>
      <c r="L160" s="46">
        <v>1</v>
      </c>
      <c r="M160" s="47">
        <v>0.95145631067961167</v>
      </c>
      <c r="N160" s="47">
        <v>0.95703839122486289</v>
      </c>
      <c r="O160" s="46">
        <v>896</v>
      </c>
      <c r="P160" s="46">
        <v>0</v>
      </c>
      <c r="Q160" s="46">
        <v>0</v>
      </c>
      <c r="R160" s="46">
        <v>52</v>
      </c>
      <c r="S160" s="46">
        <v>20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2902</v>
      </c>
      <c r="G161" s="46">
        <v>0</v>
      </c>
      <c r="H161" s="46">
        <v>0</v>
      </c>
      <c r="I161" s="46">
        <v>2902</v>
      </c>
      <c r="J161" s="46">
        <v>353</v>
      </c>
      <c r="K161" s="46">
        <v>0</v>
      </c>
      <c r="L161" s="46">
        <v>0</v>
      </c>
      <c r="M161" s="47">
        <v>0.87835975189524462</v>
      </c>
      <c r="N161" s="47">
        <v>0.87835975189524462</v>
      </c>
      <c r="O161" s="46">
        <v>518</v>
      </c>
      <c r="P161" s="46">
        <v>0</v>
      </c>
      <c r="Q161" s="46">
        <v>0</v>
      </c>
      <c r="R161" s="46">
        <v>67</v>
      </c>
      <c r="S161" s="46">
        <v>101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5726</v>
      </c>
      <c r="G162" s="46">
        <v>174</v>
      </c>
      <c r="H162" s="46">
        <v>2095</v>
      </c>
      <c r="I162" s="46">
        <v>7995</v>
      </c>
      <c r="J162" s="46">
        <v>301</v>
      </c>
      <c r="K162" s="46">
        <v>1</v>
      </c>
      <c r="L162" s="46">
        <v>7</v>
      </c>
      <c r="M162" s="47">
        <v>0.94743276283618583</v>
      </c>
      <c r="N162" s="47">
        <v>0.96135084427767359</v>
      </c>
      <c r="O162" s="46">
        <v>1600</v>
      </c>
      <c r="P162" s="46">
        <v>0</v>
      </c>
      <c r="Q162" s="46">
        <v>0</v>
      </c>
      <c r="R162" s="46">
        <v>421</v>
      </c>
      <c r="S162" s="46">
        <v>17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510</v>
      </c>
      <c r="I163" s="46">
        <v>510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578</v>
      </c>
      <c r="I164" s="46">
        <v>578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3782</v>
      </c>
      <c r="I165" s="46">
        <v>3782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2098</v>
      </c>
      <c r="G166" s="46">
        <v>0</v>
      </c>
      <c r="H166" s="46">
        <v>0</v>
      </c>
      <c r="I166" s="46">
        <v>2098</v>
      </c>
      <c r="J166" s="46">
        <v>50</v>
      </c>
      <c r="K166" s="46">
        <v>0</v>
      </c>
      <c r="L166" s="46">
        <v>0</v>
      </c>
      <c r="M166" s="47">
        <v>0.97616777883698758</v>
      </c>
      <c r="N166" s="47">
        <v>0.97616777883698758</v>
      </c>
      <c r="O166" s="46">
        <v>336</v>
      </c>
      <c r="P166" s="46">
        <v>0</v>
      </c>
      <c r="Q166" s="46">
        <v>0</v>
      </c>
      <c r="R166" s="46">
        <v>35</v>
      </c>
      <c r="S166" s="46">
        <v>5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1320</v>
      </c>
      <c r="G167" s="46">
        <v>76</v>
      </c>
      <c r="H167" s="46">
        <v>1154</v>
      </c>
      <c r="I167" s="46">
        <v>2550</v>
      </c>
      <c r="J167" s="46">
        <v>140</v>
      </c>
      <c r="K167" s="46">
        <v>0</v>
      </c>
      <c r="L167" s="46">
        <v>0</v>
      </c>
      <c r="M167" s="47">
        <v>0.89393939393939392</v>
      </c>
      <c r="N167" s="47">
        <v>0.94509803921568625</v>
      </c>
      <c r="O167" s="46">
        <v>575</v>
      </c>
      <c r="P167" s="46">
        <v>0</v>
      </c>
      <c r="Q167" s="46">
        <v>0</v>
      </c>
      <c r="R167" s="46">
        <v>77</v>
      </c>
      <c r="S167" s="46">
        <v>3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564</v>
      </c>
      <c r="I168" s="46">
        <v>564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899</v>
      </c>
      <c r="G169" s="46">
        <v>0</v>
      </c>
      <c r="H169" s="46">
        <v>1051</v>
      </c>
      <c r="I169" s="46">
        <v>1950</v>
      </c>
      <c r="J169" s="46">
        <v>132</v>
      </c>
      <c r="K169" s="46">
        <v>0</v>
      </c>
      <c r="L169" s="46">
        <v>3</v>
      </c>
      <c r="M169" s="47">
        <v>0.85317018909899889</v>
      </c>
      <c r="N169" s="47">
        <v>0.93076923076923079</v>
      </c>
      <c r="O169" s="46">
        <v>443</v>
      </c>
      <c r="P169" s="46">
        <v>0</v>
      </c>
      <c r="Q169" s="46">
        <v>0</v>
      </c>
      <c r="R169" s="46">
        <v>5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695</v>
      </c>
      <c r="I170" s="46">
        <v>695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2453</v>
      </c>
      <c r="G171" s="46">
        <v>113</v>
      </c>
      <c r="H171" s="46">
        <v>0</v>
      </c>
      <c r="I171" s="46">
        <v>2566</v>
      </c>
      <c r="J171" s="46">
        <v>82</v>
      </c>
      <c r="K171" s="46">
        <v>0</v>
      </c>
      <c r="L171" s="46">
        <v>0</v>
      </c>
      <c r="M171" s="47">
        <v>0.96657154504688136</v>
      </c>
      <c r="N171" s="47">
        <v>0.9680436477007015</v>
      </c>
      <c r="O171" s="46">
        <v>606</v>
      </c>
      <c r="P171" s="46">
        <v>2</v>
      </c>
      <c r="Q171" s="46">
        <v>0</v>
      </c>
      <c r="R171" s="46">
        <v>64</v>
      </c>
      <c r="S171" s="46">
        <v>9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2665</v>
      </c>
      <c r="G172" s="46">
        <v>284</v>
      </c>
      <c r="H172" s="46">
        <v>472</v>
      </c>
      <c r="I172" s="46">
        <v>3421</v>
      </c>
      <c r="J172" s="46">
        <v>134</v>
      </c>
      <c r="K172" s="46">
        <v>0</v>
      </c>
      <c r="L172" s="46">
        <v>0</v>
      </c>
      <c r="M172" s="47">
        <v>0.94971857410881799</v>
      </c>
      <c r="N172" s="47">
        <v>0.96083016661794796</v>
      </c>
      <c r="O172" s="46">
        <v>581</v>
      </c>
      <c r="P172" s="46">
        <v>4</v>
      </c>
      <c r="Q172" s="46">
        <v>0</v>
      </c>
      <c r="R172" s="46">
        <v>67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919</v>
      </c>
      <c r="I173" s="46">
        <v>919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2279</v>
      </c>
      <c r="G174" s="46">
        <v>0</v>
      </c>
      <c r="H174" s="46">
        <v>0</v>
      </c>
      <c r="I174" s="46">
        <v>2279</v>
      </c>
      <c r="J174" s="46">
        <v>116</v>
      </c>
      <c r="K174" s="46">
        <v>0</v>
      </c>
      <c r="L174" s="46">
        <v>0</v>
      </c>
      <c r="M174" s="47">
        <v>0.94910048266783675</v>
      </c>
      <c r="N174" s="47">
        <v>0.94910048266783675</v>
      </c>
      <c r="O174" s="46">
        <v>352</v>
      </c>
      <c r="P174" s="46">
        <v>0</v>
      </c>
      <c r="Q174" s="46">
        <v>0</v>
      </c>
      <c r="R174" s="46">
        <v>61</v>
      </c>
      <c r="S174" s="46">
        <v>12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796</v>
      </c>
      <c r="I175" s="46">
        <v>796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629</v>
      </c>
      <c r="I176" s="46">
        <v>629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2409</v>
      </c>
      <c r="G177" s="46">
        <v>710</v>
      </c>
      <c r="H177" s="46">
        <v>2152</v>
      </c>
      <c r="I177" s="46">
        <v>5271</v>
      </c>
      <c r="J177" s="46">
        <v>201</v>
      </c>
      <c r="K177" s="46">
        <v>4</v>
      </c>
      <c r="L177" s="46">
        <v>5</v>
      </c>
      <c r="M177" s="47">
        <v>0.91656288916562889</v>
      </c>
      <c r="N177" s="47">
        <v>0.96015936254980083</v>
      </c>
      <c r="O177" s="46">
        <v>943</v>
      </c>
      <c r="P177" s="46">
        <v>0</v>
      </c>
      <c r="Q177" s="46">
        <v>0</v>
      </c>
      <c r="R177" s="46">
        <v>80</v>
      </c>
      <c r="S177" s="46">
        <v>39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3959</v>
      </c>
      <c r="G178" s="46">
        <v>516</v>
      </c>
      <c r="H178" s="46">
        <v>697</v>
      </c>
      <c r="I178" s="46">
        <v>5172</v>
      </c>
      <c r="J178" s="46">
        <v>471</v>
      </c>
      <c r="K178" s="46">
        <v>0</v>
      </c>
      <c r="L178" s="46">
        <v>8</v>
      </c>
      <c r="M178" s="47">
        <v>0.88103056327355389</v>
      </c>
      <c r="N178" s="47">
        <v>0.90738592420726993</v>
      </c>
      <c r="O178" s="46">
        <v>753</v>
      </c>
      <c r="P178" s="46">
        <v>0</v>
      </c>
      <c r="Q178" s="46">
        <v>0</v>
      </c>
      <c r="R178" s="46">
        <v>17</v>
      </c>
      <c r="S178" s="46">
        <v>91</v>
      </c>
      <c r="T178" s="46">
        <v>0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1903</v>
      </c>
      <c r="G179" s="46">
        <v>177</v>
      </c>
      <c r="H179" s="46">
        <v>0</v>
      </c>
      <c r="I179" s="46">
        <v>2080</v>
      </c>
      <c r="J179" s="46">
        <v>72</v>
      </c>
      <c r="K179" s="46">
        <v>0</v>
      </c>
      <c r="L179" s="46">
        <v>0</v>
      </c>
      <c r="M179" s="47">
        <v>0.96216500262743032</v>
      </c>
      <c r="N179" s="47">
        <v>0.9653846153846154</v>
      </c>
      <c r="O179" s="46">
        <v>330</v>
      </c>
      <c r="P179" s="46">
        <v>0</v>
      </c>
      <c r="Q179" s="46">
        <v>0</v>
      </c>
      <c r="R179" s="46">
        <v>49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4011</v>
      </c>
      <c r="G180" s="46">
        <v>0</v>
      </c>
      <c r="H180" s="46">
        <v>1058</v>
      </c>
      <c r="I180" s="46">
        <v>5069</v>
      </c>
      <c r="J180" s="46">
        <v>398</v>
      </c>
      <c r="K180" s="46">
        <v>0</v>
      </c>
      <c r="L180" s="46">
        <v>7</v>
      </c>
      <c r="M180" s="47">
        <v>0.9007728745948641</v>
      </c>
      <c r="N180" s="47">
        <v>0.92010258433616099</v>
      </c>
      <c r="O180" s="46">
        <v>947</v>
      </c>
      <c r="P180" s="46">
        <v>0</v>
      </c>
      <c r="Q180" s="46">
        <v>0</v>
      </c>
      <c r="R180" s="46">
        <v>36</v>
      </c>
      <c r="S180" s="46">
        <v>141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1677</v>
      </c>
      <c r="H181" s="46">
        <v>0</v>
      </c>
      <c r="I181" s="46">
        <v>1677</v>
      </c>
      <c r="J181" s="46">
        <v>0</v>
      </c>
      <c r="K181" s="46">
        <v>10</v>
      </c>
      <c r="L181" s="46">
        <v>0</v>
      </c>
      <c r="M181" s="47" t="s">
        <v>45</v>
      </c>
      <c r="N181" s="47">
        <v>0.99403697078115683</v>
      </c>
      <c r="O181" s="46">
        <v>0</v>
      </c>
      <c r="P181" s="46">
        <v>6</v>
      </c>
      <c r="Q181" s="46">
        <v>0</v>
      </c>
      <c r="R181" s="46">
        <v>37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986</v>
      </c>
      <c r="I182" s="46">
        <v>986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2322</v>
      </c>
      <c r="G183" s="46">
        <v>0</v>
      </c>
      <c r="H183" s="46">
        <v>535</v>
      </c>
      <c r="I183" s="46">
        <v>2857</v>
      </c>
      <c r="J183" s="46">
        <v>142</v>
      </c>
      <c r="K183" s="46">
        <v>0</v>
      </c>
      <c r="L183" s="46">
        <v>0</v>
      </c>
      <c r="M183" s="47">
        <v>0.93884582256675275</v>
      </c>
      <c r="N183" s="47">
        <v>0.95029751487574377</v>
      </c>
      <c r="O183" s="46">
        <v>408</v>
      </c>
      <c r="P183" s="46">
        <v>0</v>
      </c>
      <c r="Q183" s="46">
        <v>0</v>
      </c>
      <c r="R183" s="46">
        <v>13</v>
      </c>
      <c r="S183" s="46">
        <v>73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1968</v>
      </c>
      <c r="G184" s="46">
        <v>0</v>
      </c>
      <c r="H184" s="46">
        <v>1949</v>
      </c>
      <c r="I184" s="46">
        <v>3917</v>
      </c>
      <c r="J184" s="46">
        <v>153</v>
      </c>
      <c r="K184" s="46">
        <v>0</v>
      </c>
      <c r="L184" s="46">
        <v>8</v>
      </c>
      <c r="M184" s="47">
        <v>0.9222560975609756</v>
      </c>
      <c r="N184" s="47">
        <v>0.95889711513913711</v>
      </c>
      <c r="O184" s="46">
        <v>779</v>
      </c>
      <c r="P184" s="46">
        <v>0</v>
      </c>
      <c r="Q184" s="46">
        <v>0</v>
      </c>
      <c r="R184" s="46">
        <v>79</v>
      </c>
      <c r="S184" s="46">
        <v>31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156</v>
      </c>
      <c r="I185" s="46">
        <v>156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270</v>
      </c>
      <c r="I186" s="46">
        <v>270</v>
      </c>
      <c r="J186" s="46">
        <v>0</v>
      </c>
      <c r="K186" s="46">
        <v>0</v>
      </c>
      <c r="L186" s="46">
        <v>1</v>
      </c>
      <c r="M186" s="47" t="s">
        <v>45</v>
      </c>
      <c r="N186" s="47">
        <v>0.99629629629629635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834</v>
      </c>
      <c r="I187" s="46">
        <v>834</v>
      </c>
      <c r="J187" s="46">
        <v>0</v>
      </c>
      <c r="K187" s="46">
        <v>0</v>
      </c>
      <c r="L187" s="46">
        <v>1</v>
      </c>
      <c r="M187" s="47" t="s">
        <v>45</v>
      </c>
      <c r="N187" s="47">
        <v>0.99880095923261392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136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1732</v>
      </c>
      <c r="G189" s="46">
        <v>0</v>
      </c>
      <c r="H189" s="46">
        <v>0</v>
      </c>
      <c r="I189" s="46">
        <v>1732</v>
      </c>
      <c r="J189" s="46">
        <v>41</v>
      </c>
      <c r="K189" s="46">
        <v>0</v>
      </c>
      <c r="L189" s="46">
        <v>0</v>
      </c>
      <c r="M189" s="47">
        <v>0.9763279445727483</v>
      </c>
      <c r="N189" s="47">
        <v>0.9763279445727483</v>
      </c>
      <c r="O189" s="46">
        <v>317</v>
      </c>
      <c r="P189" s="46">
        <v>0</v>
      </c>
      <c r="Q189" s="46">
        <v>0</v>
      </c>
      <c r="R189" s="46">
        <v>83</v>
      </c>
      <c r="S189" s="46">
        <v>22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7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485</v>
      </c>
      <c r="I191" s="46">
        <v>485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2511</v>
      </c>
      <c r="G192" s="46">
        <v>0</v>
      </c>
      <c r="H192" s="46">
        <v>279</v>
      </c>
      <c r="I192" s="46">
        <v>2790</v>
      </c>
      <c r="J192" s="46">
        <v>200</v>
      </c>
      <c r="K192" s="46">
        <v>0</v>
      </c>
      <c r="L192" s="46">
        <v>0</v>
      </c>
      <c r="M192" s="47">
        <v>0.92035045798486659</v>
      </c>
      <c r="N192" s="47">
        <v>0.92831541218637992</v>
      </c>
      <c r="O192" s="46">
        <v>951</v>
      </c>
      <c r="P192" s="46">
        <v>0</v>
      </c>
      <c r="Q192" s="46">
        <v>0</v>
      </c>
      <c r="R192" s="46">
        <v>182</v>
      </c>
      <c r="S192" s="46">
        <v>0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460</v>
      </c>
      <c r="I193" s="46">
        <v>460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975</v>
      </c>
      <c r="G194" s="46">
        <v>0</v>
      </c>
      <c r="H194" s="46">
        <v>1557</v>
      </c>
      <c r="I194" s="46">
        <v>2532</v>
      </c>
      <c r="J194" s="46">
        <v>155</v>
      </c>
      <c r="K194" s="46">
        <v>0</v>
      </c>
      <c r="L194" s="46">
        <v>0</v>
      </c>
      <c r="M194" s="47">
        <v>0.84102564102564104</v>
      </c>
      <c r="N194" s="47">
        <v>0.93878357030015802</v>
      </c>
      <c r="O194" s="46">
        <v>403</v>
      </c>
      <c r="P194" s="46">
        <v>0</v>
      </c>
      <c r="Q194" s="46">
        <v>0</v>
      </c>
      <c r="R194" s="46">
        <v>27</v>
      </c>
      <c r="S194" s="46">
        <v>0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336</v>
      </c>
      <c r="I195" s="46">
        <v>336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169</v>
      </c>
      <c r="I196" s="46">
        <v>169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1722</v>
      </c>
      <c r="G197" s="46">
        <v>0</v>
      </c>
      <c r="H197" s="46">
        <v>0</v>
      </c>
      <c r="I197" s="46">
        <v>1722</v>
      </c>
      <c r="J197" s="46">
        <v>56</v>
      </c>
      <c r="K197" s="46">
        <v>0</v>
      </c>
      <c r="L197" s="46">
        <v>0</v>
      </c>
      <c r="M197" s="47">
        <v>0.96747967479674801</v>
      </c>
      <c r="N197" s="47">
        <v>0.96747967479674801</v>
      </c>
      <c r="O197" s="46">
        <v>350</v>
      </c>
      <c r="P197" s="46">
        <v>0</v>
      </c>
      <c r="Q197" s="46">
        <v>0</v>
      </c>
      <c r="R197" s="46">
        <v>25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81</v>
      </c>
      <c r="I198" s="46">
        <v>81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2403</v>
      </c>
      <c r="G199" s="46">
        <v>0</v>
      </c>
      <c r="H199" s="46">
        <v>0</v>
      </c>
      <c r="I199" s="46">
        <v>2403</v>
      </c>
      <c r="J199" s="46">
        <v>163</v>
      </c>
      <c r="K199" s="46">
        <v>0</v>
      </c>
      <c r="L199" s="46">
        <v>0</v>
      </c>
      <c r="M199" s="47">
        <v>0.93216812317935915</v>
      </c>
      <c r="N199" s="47">
        <v>0.93216812317935915</v>
      </c>
      <c r="O199" s="46">
        <v>276</v>
      </c>
      <c r="P199" s="46">
        <v>0</v>
      </c>
      <c r="Q199" s="46">
        <v>0</v>
      </c>
      <c r="R199" s="46">
        <v>65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1247</v>
      </c>
      <c r="I200" s="46">
        <v>1247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524</v>
      </c>
      <c r="I201" s="46">
        <v>524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1086</v>
      </c>
      <c r="G202" s="46">
        <v>0</v>
      </c>
      <c r="H202" s="46">
        <v>1431</v>
      </c>
      <c r="I202" s="46">
        <v>2517</v>
      </c>
      <c r="J202" s="46">
        <v>26</v>
      </c>
      <c r="K202" s="46">
        <v>0</v>
      </c>
      <c r="L202" s="46">
        <v>4</v>
      </c>
      <c r="M202" s="47">
        <v>0.97605893186003678</v>
      </c>
      <c r="N202" s="47">
        <v>0.98808104886769965</v>
      </c>
      <c r="O202" s="46">
        <v>419</v>
      </c>
      <c r="P202" s="46">
        <v>0</v>
      </c>
      <c r="Q202" s="46">
        <v>0</v>
      </c>
      <c r="R202" s="46">
        <v>9</v>
      </c>
      <c r="S202" s="46">
        <v>2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1479</v>
      </c>
      <c r="G203" s="46">
        <v>0</v>
      </c>
      <c r="H203" s="46">
        <v>460</v>
      </c>
      <c r="I203" s="46">
        <v>1939</v>
      </c>
      <c r="J203" s="46">
        <v>104</v>
      </c>
      <c r="K203" s="46">
        <v>0</v>
      </c>
      <c r="L203" s="46">
        <v>0</v>
      </c>
      <c r="M203" s="47">
        <v>0.92968221771467208</v>
      </c>
      <c r="N203" s="47">
        <v>0.9463641052088706</v>
      </c>
      <c r="O203" s="46">
        <v>403</v>
      </c>
      <c r="P203" s="46">
        <v>0</v>
      </c>
      <c r="Q203" s="46">
        <v>0</v>
      </c>
      <c r="R203" s="46">
        <v>168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1038</v>
      </c>
      <c r="G204" s="46">
        <v>0</v>
      </c>
      <c r="H204" s="46">
        <v>0</v>
      </c>
      <c r="I204" s="46">
        <v>1038</v>
      </c>
      <c r="J204" s="46">
        <v>7</v>
      </c>
      <c r="K204" s="46">
        <v>0</v>
      </c>
      <c r="L204" s="46">
        <v>0</v>
      </c>
      <c r="M204" s="47">
        <v>0.99325626204238926</v>
      </c>
      <c r="N204" s="47">
        <v>0.99325626204238926</v>
      </c>
      <c r="O204" s="46">
        <v>310</v>
      </c>
      <c r="P204" s="46">
        <v>0</v>
      </c>
      <c r="Q204" s="46">
        <v>0</v>
      </c>
      <c r="R204" s="46">
        <v>66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3393</v>
      </c>
      <c r="I205" s="46">
        <v>3393</v>
      </c>
      <c r="J205" s="46">
        <v>0</v>
      </c>
      <c r="K205" s="46">
        <v>0</v>
      </c>
      <c r="L205" s="46">
        <v>1</v>
      </c>
      <c r="M205" s="47" t="s">
        <v>45</v>
      </c>
      <c r="N205" s="47">
        <v>0.99970527556734456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42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215</v>
      </c>
      <c r="H207" s="46">
        <v>0</v>
      </c>
      <c r="I207" s="46">
        <v>215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25</v>
      </c>
      <c r="Q207" s="46">
        <v>0</v>
      </c>
      <c r="R207" s="46">
        <v>5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1683</v>
      </c>
      <c r="G208" s="46">
        <v>298</v>
      </c>
      <c r="H208" s="46">
        <v>0</v>
      </c>
      <c r="I208" s="46">
        <v>1981</v>
      </c>
      <c r="J208" s="46">
        <v>164</v>
      </c>
      <c r="K208" s="46">
        <v>0</v>
      </c>
      <c r="L208" s="46">
        <v>0</v>
      </c>
      <c r="M208" s="47">
        <v>0.90255496137849078</v>
      </c>
      <c r="N208" s="47">
        <v>0.91721352852094906</v>
      </c>
      <c r="O208" s="46">
        <v>489</v>
      </c>
      <c r="P208" s="46">
        <v>0</v>
      </c>
      <c r="Q208" s="46">
        <v>0</v>
      </c>
      <c r="R208" s="46">
        <v>255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840</v>
      </c>
      <c r="G209" s="46">
        <v>446</v>
      </c>
      <c r="H209" s="46">
        <v>822</v>
      </c>
      <c r="I209" s="46">
        <v>2108</v>
      </c>
      <c r="J209" s="46">
        <v>66</v>
      </c>
      <c r="K209" s="46">
        <v>0</v>
      </c>
      <c r="L209" s="46">
        <v>0</v>
      </c>
      <c r="M209" s="47">
        <v>0.92142857142857149</v>
      </c>
      <c r="N209" s="47">
        <v>0.96869070208728658</v>
      </c>
      <c r="O209" s="46">
        <v>257</v>
      </c>
      <c r="P209" s="46">
        <v>62</v>
      </c>
      <c r="Q209" s="46">
        <v>0</v>
      </c>
      <c r="R209" s="46">
        <v>213</v>
      </c>
      <c r="S209" s="46">
        <v>21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1686</v>
      </c>
      <c r="G210" s="46">
        <v>0</v>
      </c>
      <c r="H210" s="46">
        <v>329</v>
      </c>
      <c r="I210" s="46">
        <v>2015</v>
      </c>
      <c r="J210" s="46">
        <v>116</v>
      </c>
      <c r="K210" s="46">
        <v>0</v>
      </c>
      <c r="L210" s="46">
        <v>0</v>
      </c>
      <c r="M210" s="47">
        <v>0.93119810201660735</v>
      </c>
      <c r="N210" s="47">
        <v>0.94243176178660049</v>
      </c>
      <c r="O210" s="46">
        <v>623</v>
      </c>
      <c r="P210" s="46">
        <v>0</v>
      </c>
      <c r="Q210" s="46">
        <v>0</v>
      </c>
      <c r="R210" s="46">
        <v>203</v>
      </c>
      <c r="S210" s="46">
        <v>8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47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634</v>
      </c>
      <c r="I212" s="46">
        <v>634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818</v>
      </c>
      <c r="G213" s="46">
        <v>0</v>
      </c>
      <c r="H213" s="46">
        <v>385</v>
      </c>
      <c r="I213" s="46">
        <v>1203</v>
      </c>
      <c r="J213" s="46">
        <v>48</v>
      </c>
      <c r="K213" s="46">
        <v>0</v>
      </c>
      <c r="L213" s="46">
        <v>0</v>
      </c>
      <c r="M213" s="47">
        <v>0.94132029339853296</v>
      </c>
      <c r="N213" s="47">
        <v>0.96009975062344144</v>
      </c>
      <c r="O213" s="46">
        <v>181</v>
      </c>
      <c r="P213" s="46">
        <v>0</v>
      </c>
      <c r="Q213" s="46">
        <v>0</v>
      </c>
      <c r="R213" s="46">
        <v>105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2212</v>
      </c>
      <c r="G214" s="46">
        <v>0</v>
      </c>
      <c r="H214" s="46">
        <v>156</v>
      </c>
      <c r="I214" s="46">
        <v>2368</v>
      </c>
      <c r="J214" s="46">
        <v>106</v>
      </c>
      <c r="K214" s="46">
        <v>0</v>
      </c>
      <c r="L214" s="46">
        <v>0</v>
      </c>
      <c r="M214" s="47">
        <v>0.95207956600361665</v>
      </c>
      <c r="N214" s="47">
        <v>0.95523648648648651</v>
      </c>
      <c r="O214" s="46">
        <v>765</v>
      </c>
      <c r="P214" s="46">
        <v>0</v>
      </c>
      <c r="Q214" s="46">
        <v>0</v>
      </c>
      <c r="R214" s="46">
        <v>307</v>
      </c>
      <c r="S214" s="46">
        <v>12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241</v>
      </c>
      <c r="I215" s="46">
        <v>241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2214</v>
      </c>
      <c r="G216" s="46">
        <v>0</v>
      </c>
      <c r="H216" s="46">
        <v>348</v>
      </c>
      <c r="I216" s="46">
        <v>2562</v>
      </c>
      <c r="J216" s="46">
        <v>105</v>
      </c>
      <c r="K216" s="46">
        <v>0</v>
      </c>
      <c r="L216" s="46">
        <v>1</v>
      </c>
      <c r="M216" s="47">
        <v>0.95257452574525747</v>
      </c>
      <c r="N216" s="47">
        <v>0.95862607338017169</v>
      </c>
      <c r="O216" s="46">
        <v>545</v>
      </c>
      <c r="P216" s="46">
        <v>0</v>
      </c>
      <c r="Q216" s="46">
        <v>0</v>
      </c>
      <c r="R216" s="46">
        <v>122</v>
      </c>
      <c r="S216" s="46">
        <v>11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2448</v>
      </c>
      <c r="G217" s="46">
        <v>0</v>
      </c>
      <c r="H217" s="46">
        <v>868</v>
      </c>
      <c r="I217" s="46">
        <v>3316</v>
      </c>
      <c r="J217" s="46">
        <v>256</v>
      </c>
      <c r="K217" s="46">
        <v>0</v>
      </c>
      <c r="L217" s="46">
        <v>1</v>
      </c>
      <c r="M217" s="47">
        <v>0.89542483660130723</v>
      </c>
      <c r="N217" s="47">
        <v>0.92249698431845595</v>
      </c>
      <c r="O217" s="46">
        <v>619</v>
      </c>
      <c r="P217" s="46">
        <v>0</v>
      </c>
      <c r="Q217" s="46">
        <v>0</v>
      </c>
      <c r="R217" s="46">
        <v>362</v>
      </c>
      <c r="S217" s="46">
        <v>0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1062</v>
      </c>
      <c r="G218" s="46">
        <v>0</v>
      </c>
      <c r="H218" s="46">
        <v>993</v>
      </c>
      <c r="I218" s="46">
        <v>2055</v>
      </c>
      <c r="J218" s="46">
        <v>64</v>
      </c>
      <c r="K218" s="46">
        <v>0</v>
      </c>
      <c r="L218" s="46">
        <v>0</v>
      </c>
      <c r="M218" s="47">
        <v>0.93973634651600757</v>
      </c>
      <c r="N218" s="47">
        <v>0.96885644768856449</v>
      </c>
      <c r="O218" s="46">
        <v>314</v>
      </c>
      <c r="P218" s="46">
        <v>0</v>
      </c>
      <c r="Q218" s="46">
        <v>0</v>
      </c>
      <c r="R218" s="46">
        <v>169</v>
      </c>
      <c r="S218" s="46">
        <v>1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139</v>
      </c>
      <c r="I219" s="46">
        <v>139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860</v>
      </c>
      <c r="G220" s="46">
        <v>0</v>
      </c>
      <c r="H220" s="46">
        <v>0</v>
      </c>
      <c r="I220" s="46">
        <v>860</v>
      </c>
      <c r="J220" s="46">
        <v>54</v>
      </c>
      <c r="K220" s="46">
        <v>0</v>
      </c>
      <c r="L220" s="46">
        <v>0</v>
      </c>
      <c r="M220" s="47">
        <v>0.93720930232558142</v>
      </c>
      <c r="N220" s="47">
        <v>0.93720930232558142</v>
      </c>
      <c r="O220" s="46">
        <v>254</v>
      </c>
      <c r="P220" s="46">
        <v>0</v>
      </c>
      <c r="Q220" s="46">
        <v>0</v>
      </c>
      <c r="R220" s="46">
        <v>149</v>
      </c>
      <c r="S220" s="46">
        <v>22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1767</v>
      </c>
      <c r="G221" s="46">
        <v>192</v>
      </c>
      <c r="H221" s="46">
        <v>188</v>
      </c>
      <c r="I221" s="46">
        <v>2147</v>
      </c>
      <c r="J221" s="46">
        <v>215</v>
      </c>
      <c r="K221" s="46">
        <v>1</v>
      </c>
      <c r="L221" s="46">
        <v>0</v>
      </c>
      <c r="M221" s="47">
        <v>0.87832484436898695</v>
      </c>
      <c r="N221" s="47">
        <v>0.89939450395901255</v>
      </c>
      <c r="O221" s="46">
        <v>460</v>
      </c>
      <c r="P221" s="46">
        <v>6</v>
      </c>
      <c r="Q221" s="46">
        <v>0</v>
      </c>
      <c r="R221" s="46">
        <v>343</v>
      </c>
      <c r="S221" s="46">
        <v>45</v>
      </c>
      <c r="T221" s="46">
        <v>1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151</v>
      </c>
      <c r="H222" s="46">
        <v>348</v>
      </c>
      <c r="I222" s="46">
        <v>499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12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443</v>
      </c>
      <c r="I223" s="46">
        <v>443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308</v>
      </c>
      <c r="I224" s="46">
        <v>308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3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2167</v>
      </c>
      <c r="G226" s="46">
        <v>95</v>
      </c>
      <c r="H226" s="46">
        <v>941</v>
      </c>
      <c r="I226" s="46">
        <v>3203</v>
      </c>
      <c r="J226" s="46">
        <v>231</v>
      </c>
      <c r="K226" s="46">
        <v>0</v>
      </c>
      <c r="L226" s="46">
        <v>0</v>
      </c>
      <c r="M226" s="47">
        <v>0.89340101522842641</v>
      </c>
      <c r="N226" s="47">
        <v>0.92788011239463009</v>
      </c>
      <c r="O226" s="46">
        <v>813</v>
      </c>
      <c r="P226" s="46">
        <v>0</v>
      </c>
      <c r="Q226" s="46">
        <v>0</v>
      </c>
      <c r="R226" s="46">
        <v>455</v>
      </c>
      <c r="S226" s="46">
        <v>5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1426</v>
      </c>
      <c r="G227" s="46">
        <v>0</v>
      </c>
      <c r="H227" s="46">
        <v>0</v>
      </c>
      <c r="I227" s="46">
        <v>1426</v>
      </c>
      <c r="J227" s="46">
        <v>56</v>
      </c>
      <c r="K227" s="46">
        <v>0</v>
      </c>
      <c r="L227" s="46">
        <v>0</v>
      </c>
      <c r="M227" s="47">
        <v>0.96072931276297335</v>
      </c>
      <c r="N227" s="47">
        <v>0.96072931276297335</v>
      </c>
      <c r="O227" s="46">
        <v>352</v>
      </c>
      <c r="P227" s="46">
        <v>0</v>
      </c>
      <c r="Q227" s="46">
        <v>0</v>
      </c>
      <c r="R227" s="46">
        <v>155</v>
      </c>
      <c r="S227" s="46">
        <v>8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893</v>
      </c>
      <c r="I228" s="46">
        <v>893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2584</v>
      </c>
      <c r="G229" s="46">
        <v>0</v>
      </c>
      <c r="H229" s="46">
        <v>264</v>
      </c>
      <c r="I229" s="46">
        <v>2848</v>
      </c>
      <c r="J229" s="46">
        <v>97</v>
      </c>
      <c r="K229" s="46">
        <v>0</v>
      </c>
      <c r="L229" s="46">
        <v>0</v>
      </c>
      <c r="M229" s="47">
        <v>0.96246130030959753</v>
      </c>
      <c r="N229" s="47">
        <v>0.9659410112359551</v>
      </c>
      <c r="O229" s="46">
        <v>516</v>
      </c>
      <c r="P229" s="46">
        <v>0</v>
      </c>
      <c r="Q229" s="46">
        <v>47</v>
      </c>
      <c r="R229" s="46">
        <v>331</v>
      </c>
      <c r="S229" s="46">
        <v>30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987</v>
      </c>
      <c r="G230" s="46">
        <v>0</v>
      </c>
      <c r="H230" s="46">
        <v>0</v>
      </c>
      <c r="I230" s="46">
        <v>987</v>
      </c>
      <c r="J230" s="46">
        <v>43</v>
      </c>
      <c r="K230" s="46">
        <v>0</v>
      </c>
      <c r="L230" s="46">
        <v>0</v>
      </c>
      <c r="M230" s="47">
        <v>0.9564336372847011</v>
      </c>
      <c r="N230" s="47">
        <v>0.9564336372847011</v>
      </c>
      <c r="O230" s="46">
        <v>157</v>
      </c>
      <c r="P230" s="46">
        <v>0</v>
      </c>
      <c r="Q230" s="46">
        <v>0</v>
      </c>
      <c r="R230" s="46">
        <v>64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1266</v>
      </c>
      <c r="I231" s="46">
        <v>1266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2229</v>
      </c>
      <c r="G232" s="46">
        <v>275</v>
      </c>
      <c r="H232" s="46">
        <v>335</v>
      </c>
      <c r="I232" s="46">
        <v>2839</v>
      </c>
      <c r="J232" s="46">
        <v>137</v>
      </c>
      <c r="K232" s="46">
        <v>0</v>
      </c>
      <c r="L232" s="46">
        <v>0</v>
      </c>
      <c r="M232" s="47">
        <v>0.93853746074472855</v>
      </c>
      <c r="N232" s="47">
        <v>0.9517435716801691</v>
      </c>
      <c r="O232" s="46">
        <v>607</v>
      </c>
      <c r="P232" s="46">
        <v>0</v>
      </c>
      <c r="Q232" s="46">
        <v>0</v>
      </c>
      <c r="R232" s="46">
        <v>549</v>
      </c>
      <c r="S232" s="46">
        <v>17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1399</v>
      </c>
      <c r="G233" s="46">
        <v>0</v>
      </c>
      <c r="H233" s="46">
        <v>0</v>
      </c>
      <c r="I233" s="46">
        <v>1399</v>
      </c>
      <c r="J233" s="46">
        <v>75</v>
      </c>
      <c r="K233" s="46">
        <v>0</v>
      </c>
      <c r="L233" s="46">
        <v>0</v>
      </c>
      <c r="M233" s="47">
        <v>0.94639027877055037</v>
      </c>
      <c r="N233" s="47">
        <v>0.94639027877055037</v>
      </c>
      <c r="O233" s="46">
        <v>303</v>
      </c>
      <c r="P233" s="46">
        <v>0</v>
      </c>
      <c r="Q233" s="46">
        <v>0</v>
      </c>
      <c r="R233" s="46">
        <v>185</v>
      </c>
      <c r="S233" s="46">
        <v>1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1750</v>
      </c>
      <c r="G234" s="46">
        <v>0</v>
      </c>
      <c r="H234" s="46">
        <v>348</v>
      </c>
      <c r="I234" s="46">
        <v>2098</v>
      </c>
      <c r="J234" s="46">
        <v>113</v>
      </c>
      <c r="K234" s="46">
        <v>0</v>
      </c>
      <c r="L234" s="46">
        <v>0</v>
      </c>
      <c r="M234" s="47">
        <v>0.93542857142857139</v>
      </c>
      <c r="N234" s="47">
        <v>0.94613918017159204</v>
      </c>
      <c r="O234" s="46">
        <v>429</v>
      </c>
      <c r="P234" s="46">
        <v>0</v>
      </c>
      <c r="Q234" s="46">
        <v>0</v>
      </c>
      <c r="R234" s="46">
        <v>59</v>
      </c>
      <c r="S234" s="46">
        <v>31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834</v>
      </c>
      <c r="I235" s="46">
        <v>834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2582</v>
      </c>
      <c r="G236" s="46">
        <v>243</v>
      </c>
      <c r="H236" s="46">
        <v>0</v>
      </c>
      <c r="I236" s="46">
        <v>2825</v>
      </c>
      <c r="J236" s="46">
        <v>182</v>
      </c>
      <c r="K236" s="46">
        <v>0</v>
      </c>
      <c r="L236" s="46">
        <v>0</v>
      </c>
      <c r="M236" s="47">
        <v>0.92951200619674668</v>
      </c>
      <c r="N236" s="47">
        <v>0.9355752212389381</v>
      </c>
      <c r="O236" s="46">
        <v>767</v>
      </c>
      <c r="P236" s="46">
        <v>9</v>
      </c>
      <c r="Q236" s="46">
        <v>0</v>
      </c>
      <c r="R236" s="46">
        <v>100</v>
      </c>
      <c r="S236" s="46">
        <v>32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1851</v>
      </c>
      <c r="G237" s="46">
        <v>315</v>
      </c>
      <c r="H237" s="46">
        <v>330</v>
      </c>
      <c r="I237" s="46">
        <v>2496</v>
      </c>
      <c r="J237" s="46">
        <v>119</v>
      </c>
      <c r="K237" s="46">
        <v>0</v>
      </c>
      <c r="L237" s="46">
        <v>0</v>
      </c>
      <c r="M237" s="47">
        <v>0.93571042679632632</v>
      </c>
      <c r="N237" s="47">
        <v>0.95232371794871795</v>
      </c>
      <c r="O237" s="46">
        <v>549</v>
      </c>
      <c r="P237" s="46">
        <v>0</v>
      </c>
      <c r="Q237" s="46">
        <v>0</v>
      </c>
      <c r="R237" s="46">
        <v>253</v>
      </c>
      <c r="S237" s="46">
        <v>26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1822</v>
      </c>
      <c r="G238" s="46">
        <v>0</v>
      </c>
      <c r="H238" s="46">
        <v>0</v>
      </c>
      <c r="I238" s="46">
        <v>1822</v>
      </c>
      <c r="J238" s="46">
        <v>61</v>
      </c>
      <c r="K238" s="46">
        <v>0</v>
      </c>
      <c r="L238" s="46">
        <v>0</v>
      </c>
      <c r="M238" s="47">
        <v>0.96652030735455541</v>
      </c>
      <c r="N238" s="47">
        <v>0.96652030735455541</v>
      </c>
      <c r="O238" s="46">
        <v>606</v>
      </c>
      <c r="P238" s="46">
        <v>0</v>
      </c>
      <c r="Q238" s="46">
        <v>0</v>
      </c>
      <c r="R238" s="46">
        <v>104</v>
      </c>
      <c r="S238" s="46">
        <v>4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197</v>
      </c>
      <c r="I239" s="46">
        <v>197</v>
      </c>
      <c r="J239" s="46">
        <v>0</v>
      </c>
      <c r="K239" s="46">
        <v>0</v>
      </c>
      <c r="L239" s="46">
        <v>1</v>
      </c>
      <c r="M239" s="47" t="s">
        <v>45</v>
      </c>
      <c r="N239" s="47">
        <v>0.99492385786802029</v>
      </c>
      <c r="O239" s="46">
        <v>0</v>
      </c>
      <c r="P239" s="46">
        <v>0</v>
      </c>
      <c r="Q239" s="46">
        <v>2</v>
      </c>
      <c r="R239" s="46">
        <v>84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1155</v>
      </c>
      <c r="G240" s="46">
        <v>140</v>
      </c>
      <c r="H240" s="46">
        <v>0</v>
      </c>
      <c r="I240" s="46">
        <v>1295</v>
      </c>
      <c r="J240" s="46">
        <v>54</v>
      </c>
      <c r="K240" s="46">
        <v>0</v>
      </c>
      <c r="L240" s="46">
        <v>0</v>
      </c>
      <c r="M240" s="47">
        <v>0.95324675324675323</v>
      </c>
      <c r="N240" s="47">
        <v>0.95830115830115825</v>
      </c>
      <c r="O240" s="46">
        <v>310</v>
      </c>
      <c r="P240" s="46">
        <v>95</v>
      </c>
      <c r="Q240" s="46">
        <v>0</v>
      </c>
      <c r="R240" s="46">
        <v>29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1499</v>
      </c>
      <c r="G241" s="46">
        <v>0</v>
      </c>
      <c r="H241" s="46">
        <v>0</v>
      </c>
      <c r="I241" s="46">
        <v>1499</v>
      </c>
      <c r="J241" s="46">
        <v>55</v>
      </c>
      <c r="K241" s="46">
        <v>0</v>
      </c>
      <c r="L241" s="46">
        <v>0</v>
      </c>
      <c r="M241" s="47">
        <v>0.96330887258172115</v>
      </c>
      <c r="N241" s="47">
        <v>0.96330887258172115</v>
      </c>
      <c r="O241" s="46">
        <v>565</v>
      </c>
      <c r="P241" s="46">
        <v>0</v>
      </c>
      <c r="Q241" s="46">
        <v>0</v>
      </c>
      <c r="R241" s="46">
        <v>179</v>
      </c>
      <c r="S241" s="46">
        <v>28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1224</v>
      </c>
      <c r="I242" s="46">
        <v>1224</v>
      </c>
      <c r="J242" s="46">
        <v>0</v>
      </c>
      <c r="K242" s="46">
        <v>0</v>
      </c>
      <c r="L242" s="46">
        <v>1</v>
      </c>
      <c r="M242" s="47" t="s">
        <v>45</v>
      </c>
      <c r="N242" s="47">
        <v>0.99918300653594772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2451</v>
      </c>
      <c r="G243" s="46">
        <v>0</v>
      </c>
      <c r="H243" s="46">
        <v>0</v>
      </c>
      <c r="I243" s="46">
        <v>2451</v>
      </c>
      <c r="J243" s="46">
        <v>91</v>
      </c>
      <c r="K243" s="46">
        <v>0</v>
      </c>
      <c r="L243" s="46">
        <v>0</v>
      </c>
      <c r="M243" s="47">
        <v>0.9628722970216238</v>
      </c>
      <c r="N243" s="47">
        <v>0.9628722970216238</v>
      </c>
      <c r="O243" s="46">
        <v>682</v>
      </c>
      <c r="P243" s="46">
        <v>0</v>
      </c>
      <c r="Q243" s="46">
        <v>0</v>
      </c>
      <c r="R243" s="46">
        <v>222</v>
      </c>
      <c r="S243" s="46">
        <v>0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1012</v>
      </c>
      <c r="I244" s="46">
        <v>1012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1496</v>
      </c>
      <c r="G245" s="46">
        <v>0</v>
      </c>
      <c r="H245" s="46">
        <v>634</v>
      </c>
      <c r="I245" s="46">
        <v>2130</v>
      </c>
      <c r="J245" s="46">
        <v>80</v>
      </c>
      <c r="K245" s="46">
        <v>0</v>
      </c>
      <c r="L245" s="46">
        <v>2</v>
      </c>
      <c r="M245" s="47">
        <v>0.946524064171123</v>
      </c>
      <c r="N245" s="47">
        <v>0.96150234741784035</v>
      </c>
      <c r="O245" s="46">
        <v>526</v>
      </c>
      <c r="P245" s="46">
        <v>0</v>
      </c>
      <c r="Q245" s="46">
        <v>0</v>
      </c>
      <c r="R245" s="46">
        <v>161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1865</v>
      </c>
      <c r="G246" s="46">
        <v>0</v>
      </c>
      <c r="H246" s="46">
        <v>368</v>
      </c>
      <c r="I246" s="46">
        <v>2233</v>
      </c>
      <c r="J246" s="46">
        <v>98</v>
      </c>
      <c r="K246" s="46">
        <v>0</v>
      </c>
      <c r="L246" s="46">
        <v>0</v>
      </c>
      <c r="M246" s="47">
        <v>0.9474530831099196</v>
      </c>
      <c r="N246" s="47">
        <v>0.9561128526645768</v>
      </c>
      <c r="O246" s="46">
        <v>632</v>
      </c>
      <c r="P246" s="46">
        <v>0</v>
      </c>
      <c r="Q246" s="46">
        <v>0</v>
      </c>
      <c r="R246" s="46">
        <v>87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551</v>
      </c>
      <c r="I247" s="46">
        <v>551</v>
      </c>
      <c r="J247" s="46">
        <v>0</v>
      </c>
      <c r="K247" s="46">
        <v>0</v>
      </c>
      <c r="L247" s="46">
        <v>11</v>
      </c>
      <c r="M247" s="47" t="s">
        <v>45</v>
      </c>
      <c r="N247" s="47">
        <v>0.98003629764065336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2225</v>
      </c>
      <c r="G248" s="46">
        <v>344</v>
      </c>
      <c r="H248" s="46">
        <v>0</v>
      </c>
      <c r="I248" s="46">
        <v>2569</v>
      </c>
      <c r="J248" s="46">
        <v>140</v>
      </c>
      <c r="K248" s="46">
        <v>0</v>
      </c>
      <c r="L248" s="46">
        <v>0</v>
      </c>
      <c r="M248" s="47">
        <v>0.93707865168539328</v>
      </c>
      <c r="N248" s="47">
        <v>0.94550408719346046</v>
      </c>
      <c r="O248" s="46">
        <v>651</v>
      </c>
      <c r="P248" s="46">
        <v>11</v>
      </c>
      <c r="Q248" s="46">
        <v>0</v>
      </c>
      <c r="R248" s="46">
        <v>493</v>
      </c>
      <c r="S248" s="46">
        <v>23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688</v>
      </c>
      <c r="I249" s="46">
        <v>688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1859</v>
      </c>
      <c r="G250" s="46">
        <v>219</v>
      </c>
      <c r="H250" s="46">
        <v>0</v>
      </c>
      <c r="I250" s="46">
        <v>2078</v>
      </c>
      <c r="J250" s="46">
        <v>107</v>
      </c>
      <c r="K250" s="46">
        <v>0</v>
      </c>
      <c r="L250" s="46">
        <v>0</v>
      </c>
      <c r="M250" s="47">
        <v>0.942442173211404</v>
      </c>
      <c r="N250" s="47">
        <v>0.94850818094321465</v>
      </c>
      <c r="O250" s="46">
        <v>573</v>
      </c>
      <c r="P250" s="46">
        <v>3</v>
      </c>
      <c r="Q250" s="46">
        <v>0</v>
      </c>
      <c r="R250" s="46">
        <v>69</v>
      </c>
      <c r="S250" s="46">
        <v>25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692</v>
      </c>
      <c r="G251" s="46">
        <v>0</v>
      </c>
      <c r="H251" s="46">
        <v>0</v>
      </c>
      <c r="I251" s="46">
        <v>692</v>
      </c>
      <c r="J251" s="46">
        <v>27</v>
      </c>
      <c r="K251" s="46">
        <v>0</v>
      </c>
      <c r="L251" s="46">
        <v>0</v>
      </c>
      <c r="M251" s="47">
        <v>0.96098265895953761</v>
      </c>
      <c r="N251" s="47">
        <v>0.96098265895953761</v>
      </c>
      <c r="O251" s="46">
        <v>215</v>
      </c>
      <c r="P251" s="46">
        <v>0</v>
      </c>
      <c r="Q251" s="46">
        <v>0</v>
      </c>
      <c r="R251" s="46">
        <v>128</v>
      </c>
      <c r="S251" s="46">
        <v>1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648</v>
      </c>
      <c r="I252" s="46">
        <v>648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1</v>
      </c>
      <c r="R252" s="46">
        <v>6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1765</v>
      </c>
      <c r="G253" s="46">
        <v>0</v>
      </c>
      <c r="H253" s="46">
        <v>258</v>
      </c>
      <c r="I253" s="46">
        <v>2023</v>
      </c>
      <c r="J253" s="46">
        <v>33</v>
      </c>
      <c r="K253" s="46">
        <v>0</v>
      </c>
      <c r="L253" s="46">
        <v>0</v>
      </c>
      <c r="M253" s="47">
        <v>0.98130311614730881</v>
      </c>
      <c r="N253" s="47">
        <v>0.98368759268413253</v>
      </c>
      <c r="O253" s="46">
        <v>418</v>
      </c>
      <c r="P253" s="46">
        <v>0</v>
      </c>
      <c r="Q253" s="46">
        <v>0</v>
      </c>
      <c r="R253" s="46">
        <v>278</v>
      </c>
      <c r="S253" s="46">
        <v>19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678</v>
      </c>
      <c r="G254" s="46">
        <v>0</v>
      </c>
      <c r="H254" s="46">
        <v>466</v>
      </c>
      <c r="I254" s="46">
        <v>1144</v>
      </c>
      <c r="J254" s="46">
        <v>19</v>
      </c>
      <c r="K254" s="46">
        <v>0</v>
      </c>
      <c r="L254" s="46">
        <v>1</v>
      </c>
      <c r="M254" s="47">
        <v>0.971976401179941</v>
      </c>
      <c r="N254" s="47">
        <v>0.9825174825174825</v>
      </c>
      <c r="O254" s="46">
        <v>149</v>
      </c>
      <c r="P254" s="46">
        <v>0</v>
      </c>
      <c r="Q254" s="46">
        <v>0</v>
      </c>
      <c r="R254" s="46">
        <v>98</v>
      </c>
      <c r="S254" s="46">
        <v>4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1105</v>
      </c>
      <c r="G255" s="46">
        <v>0</v>
      </c>
      <c r="H255" s="46">
        <v>0</v>
      </c>
      <c r="I255" s="46">
        <v>1105</v>
      </c>
      <c r="J255" s="46">
        <v>55</v>
      </c>
      <c r="K255" s="46">
        <v>0</v>
      </c>
      <c r="L255" s="46">
        <v>0</v>
      </c>
      <c r="M255" s="47">
        <v>0.95022624434389136</v>
      </c>
      <c r="N255" s="47">
        <v>0.95022624434389136</v>
      </c>
      <c r="O255" s="46">
        <v>325</v>
      </c>
      <c r="P255" s="46">
        <v>0</v>
      </c>
      <c r="Q255" s="46">
        <v>0</v>
      </c>
      <c r="R255" s="46">
        <v>227</v>
      </c>
      <c r="S255" s="46">
        <v>22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1933</v>
      </c>
      <c r="G256" s="46">
        <v>271</v>
      </c>
      <c r="H256" s="46">
        <v>339</v>
      </c>
      <c r="I256" s="46">
        <v>2543</v>
      </c>
      <c r="J256" s="46">
        <v>120</v>
      </c>
      <c r="K256" s="46">
        <v>0</v>
      </c>
      <c r="L256" s="46">
        <v>0</v>
      </c>
      <c r="M256" s="47">
        <v>0.93792033109156747</v>
      </c>
      <c r="N256" s="47">
        <v>0.95281163979551708</v>
      </c>
      <c r="O256" s="46">
        <v>715</v>
      </c>
      <c r="P256" s="46">
        <v>0</v>
      </c>
      <c r="Q256" s="46">
        <v>0</v>
      </c>
      <c r="R256" s="46">
        <v>445</v>
      </c>
      <c r="S256" s="46">
        <v>50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282</v>
      </c>
      <c r="I257" s="46">
        <v>282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445</v>
      </c>
      <c r="I258" s="46">
        <v>445</v>
      </c>
      <c r="J258" s="46">
        <v>0</v>
      </c>
      <c r="K258" s="46">
        <v>0</v>
      </c>
      <c r="L258" s="46">
        <v>1</v>
      </c>
      <c r="M258" s="47" t="s">
        <v>45</v>
      </c>
      <c r="N258" s="47">
        <v>0.99775280898876406</v>
      </c>
      <c r="O258" s="46">
        <v>0</v>
      </c>
      <c r="P258" s="46">
        <v>0</v>
      </c>
      <c r="Q258" s="46">
        <v>1</v>
      </c>
      <c r="R258" s="46">
        <v>21</v>
      </c>
      <c r="S258" s="46">
        <v>0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842</v>
      </c>
      <c r="I259" s="46">
        <v>842</v>
      </c>
      <c r="J259" s="46">
        <v>0</v>
      </c>
      <c r="K259" s="46">
        <v>0</v>
      </c>
      <c r="L259" s="46">
        <v>0</v>
      </c>
      <c r="M259" s="47" t="s">
        <v>45</v>
      </c>
      <c r="N259" s="47">
        <v>1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1251</v>
      </c>
      <c r="G260" s="46">
        <v>307</v>
      </c>
      <c r="H260" s="46">
        <v>0</v>
      </c>
      <c r="I260" s="46">
        <v>1558</v>
      </c>
      <c r="J260" s="46">
        <v>90</v>
      </c>
      <c r="K260" s="46">
        <v>0</v>
      </c>
      <c r="L260" s="46">
        <v>0</v>
      </c>
      <c r="M260" s="47">
        <v>0.92805755395683454</v>
      </c>
      <c r="N260" s="47">
        <v>0.94223363286264439</v>
      </c>
      <c r="O260" s="46">
        <v>342</v>
      </c>
      <c r="P260" s="46">
        <v>0</v>
      </c>
      <c r="Q260" s="46">
        <v>0</v>
      </c>
      <c r="R260" s="46">
        <v>216</v>
      </c>
      <c r="S260" s="46">
        <v>10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1703</v>
      </c>
      <c r="G261" s="46">
        <v>464</v>
      </c>
      <c r="H261" s="46">
        <v>731</v>
      </c>
      <c r="I261" s="46">
        <v>2898</v>
      </c>
      <c r="J261" s="46">
        <v>196</v>
      </c>
      <c r="K261" s="46">
        <v>0</v>
      </c>
      <c r="L261" s="46">
        <v>0</v>
      </c>
      <c r="M261" s="47">
        <v>0.88490898414562535</v>
      </c>
      <c r="N261" s="47">
        <v>0.93236714975845414</v>
      </c>
      <c r="O261" s="46">
        <v>418</v>
      </c>
      <c r="P261" s="46">
        <v>3</v>
      </c>
      <c r="Q261" s="46">
        <v>0</v>
      </c>
      <c r="R261" s="46">
        <v>481</v>
      </c>
      <c r="S261" s="46">
        <v>64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939</v>
      </c>
      <c r="G262" s="46">
        <v>0</v>
      </c>
      <c r="H262" s="46">
        <v>0</v>
      </c>
      <c r="I262" s="46">
        <v>939</v>
      </c>
      <c r="J262" s="46">
        <v>26</v>
      </c>
      <c r="K262" s="46">
        <v>0</v>
      </c>
      <c r="L262" s="46">
        <v>0</v>
      </c>
      <c r="M262" s="47">
        <v>0.97231096911608095</v>
      </c>
      <c r="N262" s="47">
        <v>0.97231096911608095</v>
      </c>
      <c r="O262" s="46">
        <v>213</v>
      </c>
      <c r="P262" s="46">
        <v>0</v>
      </c>
      <c r="Q262" s="46">
        <v>0</v>
      </c>
      <c r="R262" s="46">
        <v>173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2400</v>
      </c>
      <c r="G263" s="46">
        <v>0</v>
      </c>
      <c r="H263" s="46">
        <v>0</v>
      </c>
      <c r="I263" s="46">
        <v>2400</v>
      </c>
      <c r="J263" s="46">
        <v>63</v>
      </c>
      <c r="K263" s="46">
        <v>0</v>
      </c>
      <c r="L263" s="46">
        <v>0</v>
      </c>
      <c r="M263" s="47">
        <v>0.97375</v>
      </c>
      <c r="N263" s="47">
        <v>0.97375</v>
      </c>
      <c r="O263" s="46">
        <v>620</v>
      </c>
      <c r="P263" s="46">
        <v>0</v>
      </c>
      <c r="Q263" s="46">
        <v>0</v>
      </c>
      <c r="R263" s="46">
        <v>282</v>
      </c>
      <c r="S263" s="46">
        <v>9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2573</v>
      </c>
      <c r="G264" s="46">
        <v>0</v>
      </c>
      <c r="H264" s="46">
        <v>0</v>
      </c>
      <c r="I264" s="46">
        <v>2573</v>
      </c>
      <c r="J264" s="46">
        <v>135</v>
      </c>
      <c r="K264" s="46">
        <v>0</v>
      </c>
      <c r="L264" s="46">
        <v>0</v>
      </c>
      <c r="M264" s="47">
        <v>0.94753206373882626</v>
      </c>
      <c r="N264" s="47">
        <v>0.94753206373882626</v>
      </c>
      <c r="O264" s="46">
        <v>551</v>
      </c>
      <c r="P264" s="46">
        <v>0</v>
      </c>
      <c r="Q264" s="46">
        <v>0</v>
      </c>
      <c r="R264" s="46">
        <v>295</v>
      </c>
      <c r="S264" s="46">
        <v>49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598</v>
      </c>
      <c r="I265" s="46">
        <v>598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3693</v>
      </c>
      <c r="G266" s="46">
        <v>0</v>
      </c>
      <c r="H266" s="46">
        <v>378</v>
      </c>
      <c r="I266" s="46">
        <v>4071</v>
      </c>
      <c r="J266" s="46">
        <v>108</v>
      </c>
      <c r="K266" s="46">
        <v>0</v>
      </c>
      <c r="L266" s="46">
        <v>0</v>
      </c>
      <c r="M266" s="47">
        <v>0.97075548334687245</v>
      </c>
      <c r="N266" s="47">
        <v>0.97347089167280765</v>
      </c>
      <c r="O266" s="46">
        <v>1311</v>
      </c>
      <c r="P266" s="46">
        <v>0</v>
      </c>
      <c r="Q266" s="46">
        <v>0</v>
      </c>
      <c r="R266" s="46">
        <v>327</v>
      </c>
      <c r="S266" s="46">
        <v>10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709</v>
      </c>
      <c r="I267" s="46">
        <v>709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4013</v>
      </c>
      <c r="G268" s="46">
        <v>0</v>
      </c>
      <c r="H268" s="46">
        <v>0</v>
      </c>
      <c r="I268" s="46">
        <v>4013</v>
      </c>
      <c r="J268" s="46">
        <v>193</v>
      </c>
      <c r="K268" s="46">
        <v>0</v>
      </c>
      <c r="L268" s="46">
        <v>0</v>
      </c>
      <c r="M268" s="47">
        <v>0.95190630451034142</v>
      </c>
      <c r="N268" s="47">
        <v>0.95190630451034142</v>
      </c>
      <c r="O268" s="46">
        <v>977</v>
      </c>
      <c r="P268" s="46">
        <v>0</v>
      </c>
      <c r="Q268" s="46">
        <v>0</v>
      </c>
      <c r="R268" s="46">
        <v>205</v>
      </c>
      <c r="S268" s="46">
        <v>95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24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sqref="A1:XFD1048576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571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266406</v>
      </c>
      <c r="G17" s="37">
        <v>11929</v>
      </c>
      <c r="H17" s="37">
        <v>128280</v>
      </c>
      <c r="I17" s="37">
        <v>406615</v>
      </c>
      <c r="J17" s="37">
        <v>15710</v>
      </c>
      <c r="K17" s="37">
        <v>37</v>
      </c>
      <c r="L17" s="37">
        <v>196</v>
      </c>
      <c r="M17" s="38">
        <v>0.94102985668490946</v>
      </c>
      <c r="N17" s="39">
        <v>0.96079092015788892</v>
      </c>
      <c r="O17" s="37">
        <v>73516</v>
      </c>
      <c r="P17" s="37">
        <v>325</v>
      </c>
      <c r="Q17" s="37">
        <v>538</v>
      </c>
      <c r="R17" s="37">
        <v>28180</v>
      </c>
      <c r="S17" s="37">
        <v>2596</v>
      </c>
      <c r="T17" s="37">
        <v>1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27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1371</v>
      </c>
      <c r="I20" s="46">
        <v>1371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1148</v>
      </c>
      <c r="G21" s="46">
        <v>0</v>
      </c>
      <c r="H21" s="46">
        <v>0</v>
      </c>
      <c r="I21" s="46">
        <v>1148</v>
      </c>
      <c r="J21" s="46">
        <v>35</v>
      </c>
      <c r="K21" s="46">
        <v>0</v>
      </c>
      <c r="L21" s="46">
        <v>0</v>
      </c>
      <c r="M21" s="47">
        <v>0.96951219512195119</v>
      </c>
      <c r="N21" s="47">
        <v>0.96951219512195119</v>
      </c>
      <c r="O21" s="46">
        <v>254</v>
      </c>
      <c r="P21" s="46">
        <v>0</v>
      </c>
      <c r="Q21" s="46">
        <v>0</v>
      </c>
      <c r="R21" s="46">
        <v>11</v>
      </c>
      <c r="S21" s="46">
        <v>16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1097</v>
      </c>
      <c r="G22" s="46">
        <v>0</v>
      </c>
      <c r="H22" s="46">
        <v>114</v>
      </c>
      <c r="I22" s="46">
        <v>1211</v>
      </c>
      <c r="J22" s="46">
        <v>56</v>
      </c>
      <c r="K22" s="46">
        <v>0</v>
      </c>
      <c r="L22" s="46">
        <v>0</v>
      </c>
      <c r="M22" s="47">
        <v>0.94895168641750227</v>
      </c>
      <c r="N22" s="47">
        <v>0.95375722543352603</v>
      </c>
      <c r="O22" s="46">
        <v>363</v>
      </c>
      <c r="P22" s="46">
        <v>0</v>
      </c>
      <c r="Q22" s="46">
        <v>0</v>
      </c>
      <c r="R22" s="46">
        <v>82</v>
      </c>
      <c r="S22" s="46">
        <v>0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2472</v>
      </c>
      <c r="G23" s="46">
        <v>363</v>
      </c>
      <c r="H23" s="46">
        <v>463</v>
      </c>
      <c r="I23" s="46">
        <v>3298</v>
      </c>
      <c r="J23" s="46">
        <v>28</v>
      </c>
      <c r="K23" s="46">
        <v>1</v>
      </c>
      <c r="L23" s="46">
        <v>1</v>
      </c>
      <c r="M23" s="47">
        <v>0.98867313915857602</v>
      </c>
      <c r="N23" s="47">
        <v>0.9909035779260158</v>
      </c>
      <c r="O23" s="46">
        <v>893</v>
      </c>
      <c r="P23" s="46">
        <v>12</v>
      </c>
      <c r="Q23" s="46">
        <v>0</v>
      </c>
      <c r="R23" s="46">
        <v>90</v>
      </c>
      <c r="S23" s="46">
        <v>10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2035</v>
      </c>
      <c r="G24" s="46">
        <v>0</v>
      </c>
      <c r="H24" s="46">
        <v>455</v>
      </c>
      <c r="I24" s="46">
        <v>2490</v>
      </c>
      <c r="J24" s="46">
        <v>98</v>
      </c>
      <c r="K24" s="46">
        <v>0</v>
      </c>
      <c r="L24" s="46">
        <v>0</v>
      </c>
      <c r="M24" s="47">
        <v>0.9518427518427518</v>
      </c>
      <c r="N24" s="47">
        <v>0.96064257028112454</v>
      </c>
      <c r="O24" s="46">
        <v>575</v>
      </c>
      <c r="P24" s="46">
        <v>0</v>
      </c>
      <c r="Q24" s="46">
        <v>0</v>
      </c>
      <c r="R24" s="46">
        <v>303</v>
      </c>
      <c r="S24" s="46">
        <v>27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146</v>
      </c>
      <c r="H25" s="46">
        <v>503</v>
      </c>
      <c r="I25" s="46">
        <v>649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857</v>
      </c>
      <c r="G26" s="46">
        <v>0</v>
      </c>
      <c r="H26" s="46">
        <v>72</v>
      </c>
      <c r="I26" s="46">
        <v>929</v>
      </c>
      <c r="J26" s="46">
        <v>53</v>
      </c>
      <c r="K26" s="46">
        <v>0</v>
      </c>
      <c r="L26" s="46">
        <v>0</v>
      </c>
      <c r="M26" s="47">
        <v>0.93815635939323216</v>
      </c>
      <c r="N26" s="47">
        <v>0.94294940796555438</v>
      </c>
      <c r="O26" s="46">
        <v>217</v>
      </c>
      <c r="P26" s="46">
        <v>0</v>
      </c>
      <c r="Q26" s="46">
        <v>0</v>
      </c>
      <c r="R26" s="46">
        <v>78</v>
      </c>
      <c r="S26" s="46">
        <v>26</v>
      </c>
      <c r="T26" s="46">
        <v>0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573</v>
      </c>
      <c r="I27" s="46">
        <v>573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250</v>
      </c>
      <c r="I28" s="46">
        <v>250</v>
      </c>
      <c r="J28" s="46">
        <v>0</v>
      </c>
      <c r="K28" s="46">
        <v>0</v>
      </c>
      <c r="L28" s="46">
        <v>1</v>
      </c>
      <c r="M28" s="47" t="s">
        <v>45</v>
      </c>
      <c r="N28" s="47">
        <v>0.996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594</v>
      </c>
      <c r="I29" s="46">
        <v>594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1102</v>
      </c>
      <c r="I30" s="46">
        <v>1102</v>
      </c>
      <c r="J30" s="46">
        <v>0</v>
      </c>
      <c r="K30" s="46">
        <v>0</v>
      </c>
      <c r="L30" s="46">
        <v>0</v>
      </c>
      <c r="M30" s="47" t="s">
        <v>45</v>
      </c>
      <c r="N30" s="47">
        <v>1</v>
      </c>
      <c r="O30" s="46">
        <v>0</v>
      </c>
      <c r="P30" s="46">
        <v>0</v>
      </c>
      <c r="Q30" s="46">
        <v>3</v>
      </c>
      <c r="R30" s="46">
        <v>33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2288</v>
      </c>
      <c r="G31" s="46">
        <v>0</v>
      </c>
      <c r="H31" s="46">
        <v>0</v>
      </c>
      <c r="I31" s="46">
        <v>2288</v>
      </c>
      <c r="J31" s="46">
        <v>84</v>
      </c>
      <c r="K31" s="46">
        <v>0</v>
      </c>
      <c r="L31" s="46">
        <v>0</v>
      </c>
      <c r="M31" s="47">
        <v>0.96328671328671334</v>
      </c>
      <c r="N31" s="47">
        <v>0.96328671328671334</v>
      </c>
      <c r="O31" s="46">
        <v>787</v>
      </c>
      <c r="P31" s="46">
        <v>0</v>
      </c>
      <c r="Q31" s="46">
        <v>0</v>
      </c>
      <c r="R31" s="46">
        <v>148</v>
      </c>
      <c r="S31" s="46">
        <v>3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1350</v>
      </c>
      <c r="G32" s="46">
        <v>0</v>
      </c>
      <c r="H32" s="46">
        <v>806</v>
      </c>
      <c r="I32" s="46">
        <v>2156</v>
      </c>
      <c r="J32" s="46">
        <v>83</v>
      </c>
      <c r="K32" s="46">
        <v>0</v>
      </c>
      <c r="L32" s="46">
        <v>0</v>
      </c>
      <c r="M32" s="47">
        <v>0.93851851851851853</v>
      </c>
      <c r="N32" s="47">
        <v>0.96150278293135438</v>
      </c>
      <c r="O32" s="46">
        <v>365</v>
      </c>
      <c r="P32" s="46">
        <v>0</v>
      </c>
      <c r="Q32" s="46">
        <v>0</v>
      </c>
      <c r="R32" s="46">
        <v>257</v>
      </c>
      <c r="S32" s="46">
        <v>14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1333</v>
      </c>
      <c r="G33" s="46">
        <v>0</v>
      </c>
      <c r="H33" s="46">
        <v>0</v>
      </c>
      <c r="I33" s="46">
        <v>1333</v>
      </c>
      <c r="J33" s="46">
        <v>30</v>
      </c>
      <c r="K33" s="46">
        <v>0</v>
      </c>
      <c r="L33" s="46">
        <v>0</v>
      </c>
      <c r="M33" s="47">
        <v>0.9774943735933983</v>
      </c>
      <c r="N33" s="47">
        <v>0.9774943735933983</v>
      </c>
      <c r="O33" s="46">
        <v>494</v>
      </c>
      <c r="P33" s="46">
        <v>0</v>
      </c>
      <c r="Q33" s="46">
        <v>0</v>
      </c>
      <c r="R33" s="46">
        <v>215</v>
      </c>
      <c r="S33" s="46">
        <v>12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825</v>
      </c>
      <c r="G34" s="46">
        <v>0</v>
      </c>
      <c r="H34" s="46">
        <v>0</v>
      </c>
      <c r="I34" s="46">
        <v>825</v>
      </c>
      <c r="J34" s="46">
        <v>34</v>
      </c>
      <c r="K34" s="46">
        <v>0</v>
      </c>
      <c r="L34" s="46">
        <v>0</v>
      </c>
      <c r="M34" s="47">
        <v>0.95878787878787874</v>
      </c>
      <c r="N34" s="47">
        <v>0.95878787878787874</v>
      </c>
      <c r="O34" s="46">
        <v>238</v>
      </c>
      <c r="P34" s="46">
        <v>0</v>
      </c>
      <c r="Q34" s="46">
        <v>0</v>
      </c>
      <c r="R34" s="46">
        <v>173</v>
      </c>
      <c r="S34" s="46">
        <v>4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125</v>
      </c>
      <c r="I35" s="46">
        <v>125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5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1441</v>
      </c>
      <c r="I36" s="46">
        <v>1441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198</v>
      </c>
      <c r="I37" s="46">
        <v>198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985</v>
      </c>
      <c r="G38" s="46">
        <v>0</v>
      </c>
      <c r="H38" s="46">
        <v>0</v>
      </c>
      <c r="I38" s="46">
        <v>985</v>
      </c>
      <c r="J38" s="46">
        <v>21</v>
      </c>
      <c r="K38" s="46">
        <v>0</v>
      </c>
      <c r="L38" s="46">
        <v>0</v>
      </c>
      <c r="M38" s="47">
        <v>0.97868020304568526</v>
      </c>
      <c r="N38" s="47">
        <v>0.97868020304568526</v>
      </c>
      <c r="O38" s="46">
        <v>262</v>
      </c>
      <c r="P38" s="46">
        <v>0</v>
      </c>
      <c r="Q38" s="46">
        <v>0</v>
      </c>
      <c r="R38" s="46">
        <v>28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141</v>
      </c>
      <c r="H39" s="46">
        <v>0</v>
      </c>
      <c r="I39" s="46">
        <v>141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716</v>
      </c>
      <c r="I40" s="46">
        <v>716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31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899</v>
      </c>
      <c r="I42" s="46">
        <v>899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556</v>
      </c>
      <c r="I43" s="46">
        <v>556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4451</v>
      </c>
      <c r="G44" s="46">
        <v>0</v>
      </c>
      <c r="H44" s="46">
        <v>0</v>
      </c>
      <c r="I44" s="46">
        <v>4451</v>
      </c>
      <c r="J44" s="46">
        <v>548</v>
      </c>
      <c r="K44" s="46">
        <v>0</v>
      </c>
      <c r="L44" s="46">
        <v>0</v>
      </c>
      <c r="M44" s="47">
        <v>0.87688159964053025</v>
      </c>
      <c r="N44" s="47">
        <v>0.87688159964053025</v>
      </c>
      <c r="O44" s="46">
        <v>1512</v>
      </c>
      <c r="P44" s="46">
        <v>0</v>
      </c>
      <c r="Q44" s="46">
        <v>0</v>
      </c>
      <c r="R44" s="46">
        <v>156</v>
      </c>
      <c r="S44" s="46">
        <v>101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2738</v>
      </c>
      <c r="G45" s="46">
        <v>449</v>
      </c>
      <c r="H45" s="46">
        <v>1284</v>
      </c>
      <c r="I45" s="46">
        <v>4471</v>
      </c>
      <c r="J45" s="46">
        <v>189</v>
      </c>
      <c r="K45" s="46">
        <v>9</v>
      </c>
      <c r="L45" s="46">
        <v>0</v>
      </c>
      <c r="M45" s="47">
        <v>0.9309715120525931</v>
      </c>
      <c r="N45" s="47">
        <v>0.95571460523372842</v>
      </c>
      <c r="O45" s="46">
        <v>734</v>
      </c>
      <c r="P45" s="46">
        <v>2</v>
      </c>
      <c r="Q45" s="46">
        <v>0</v>
      </c>
      <c r="R45" s="46">
        <v>259</v>
      </c>
      <c r="S45" s="46">
        <v>3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434</v>
      </c>
      <c r="I46" s="46">
        <v>434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1019</v>
      </c>
      <c r="I47" s="46">
        <v>1019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981</v>
      </c>
      <c r="I48" s="46">
        <v>981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853</v>
      </c>
      <c r="I49" s="46">
        <v>853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1718</v>
      </c>
      <c r="G50" s="46">
        <v>0</v>
      </c>
      <c r="H50" s="46">
        <v>0</v>
      </c>
      <c r="I50" s="46">
        <v>1718</v>
      </c>
      <c r="J50" s="46">
        <v>72</v>
      </c>
      <c r="K50" s="46">
        <v>0</v>
      </c>
      <c r="L50" s="46">
        <v>0</v>
      </c>
      <c r="M50" s="47">
        <v>0.95809080325960416</v>
      </c>
      <c r="N50" s="47">
        <v>0.95809080325960416</v>
      </c>
      <c r="O50" s="46">
        <v>510</v>
      </c>
      <c r="P50" s="46">
        <v>0</v>
      </c>
      <c r="Q50" s="46">
        <v>0</v>
      </c>
      <c r="R50" s="46">
        <v>126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2069</v>
      </c>
      <c r="G51" s="46">
        <v>0</v>
      </c>
      <c r="H51" s="46">
        <v>681</v>
      </c>
      <c r="I51" s="46">
        <v>2750</v>
      </c>
      <c r="J51" s="46">
        <v>195</v>
      </c>
      <c r="K51" s="46">
        <v>0</v>
      </c>
      <c r="L51" s="46">
        <v>0</v>
      </c>
      <c r="M51" s="47">
        <v>0.90575157080715318</v>
      </c>
      <c r="N51" s="47">
        <v>0.92909090909090908</v>
      </c>
      <c r="O51" s="46">
        <v>434</v>
      </c>
      <c r="P51" s="46">
        <v>0</v>
      </c>
      <c r="Q51" s="46">
        <v>0</v>
      </c>
      <c r="R51" s="46">
        <v>345</v>
      </c>
      <c r="S51" s="46">
        <v>19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1798</v>
      </c>
      <c r="G52" s="46">
        <v>0</v>
      </c>
      <c r="H52" s="46">
        <v>0</v>
      </c>
      <c r="I52" s="46">
        <v>1798</v>
      </c>
      <c r="J52" s="46">
        <v>74</v>
      </c>
      <c r="K52" s="46">
        <v>0</v>
      </c>
      <c r="L52" s="46">
        <v>0</v>
      </c>
      <c r="M52" s="47">
        <v>0.95884315906562845</v>
      </c>
      <c r="N52" s="47">
        <v>0.95884315906562845</v>
      </c>
      <c r="O52" s="46">
        <v>491</v>
      </c>
      <c r="P52" s="46">
        <v>0</v>
      </c>
      <c r="Q52" s="46">
        <v>0</v>
      </c>
      <c r="R52" s="46">
        <v>232</v>
      </c>
      <c r="S52" s="46">
        <v>14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1774</v>
      </c>
      <c r="G53" s="46">
        <v>0</v>
      </c>
      <c r="H53" s="46">
        <v>153</v>
      </c>
      <c r="I53" s="46">
        <v>1927</v>
      </c>
      <c r="J53" s="46">
        <v>52</v>
      </c>
      <c r="K53" s="46">
        <v>0</v>
      </c>
      <c r="L53" s="46">
        <v>0</v>
      </c>
      <c r="M53" s="47">
        <v>0.97068771138669674</v>
      </c>
      <c r="N53" s="47">
        <v>0.97301504929942917</v>
      </c>
      <c r="O53" s="46">
        <v>402</v>
      </c>
      <c r="P53" s="46">
        <v>0</v>
      </c>
      <c r="Q53" s="46">
        <v>0</v>
      </c>
      <c r="R53" s="46">
        <v>129</v>
      </c>
      <c r="S53" s="46">
        <v>9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1102</v>
      </c>
      <c r="I54" s="46">
        <v>1102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1126</v>
      </c>
      <c r="I55" s="46">
        <v>1126</v>
      </c>
      <c r="J55" s="46">
        <v>0</v>
      </c>
      <c r="K55" s="46">
        <v>0</v>
      </c>
      <c r="L55" s="46">
        <v>6</v>
      </c>
      <c r="M55" s="47" t="s">
        <v>45</v>
      </c>
      <c r="N55" s="47">
        <v>0.99467140319715808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1307</v>
      </c>
      <c r="G56" s="46">
        <v>0</v>
      </c>
      <c r="H56" s="46">
        <v>592</v>
      </c>
      <c r="I56" s="46">
        <v>1899</v>
      </c>
      <c r="J56" s="46">
        <v>283</v>
      </c>
      <c r="K56" s="46">
        <v>0</v>
      </c>
      <c r="L56" s="46">
        <v>1</v>
      </c>
      <c r="M56" s="47">
        <v>0.78347360367253249</v>
      </c>
      <c r="N56" s="47">
        <v>0.85044760400210639</v>
      </c>
      <c r="O56" s="46">
        <v>468</v>
      </c>
      <c r="P56" s="46">
        <v>0</v>
      </c>
      <c r="Q56" s="46">
        <v>6</v>
      </c>
      <c r="R56" s="46">
        <v>227</v>
      </c>
      <c r="S56" s="46">
        <v>119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145</v>
      </c>
      <c r="I57" s="46">
        <v>145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1450</v>
      </c>
      <c r="I58" s="46">
        <v>1450</v>
      </c>
      <c r="J58" s="46">
        <v>0</v>
      </c>
      <c r="K58" s="46">
        <v>0</v>
      </c>
      <c r="L58" s="46">
        <v>5</v>
      </c>
      <c r="M58" s="47" t="s">
        <v>45</v>
      </c>
      <c r="N58" s="47">
        <v>0.99655172413793103</v>
      </c>
      <c r="O58" s="46">
        <v>0</v>
      </c>
      <c r="P58" s="46">
        <v>0</v>
      </c>
      <c r="Q58" s="46">
        <v>1</v>
      </c>
      <c r="R58" s="46">
        <v>17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987</v>
      </c>
      <c r="G59" s="46">
        <v>0</v>
      </c>
      <c r="H59" s="46">
        <v>0</v>
      </c>
      <c r="I59" s="46">
        <v>987</v>
      </c>
      <c r="J59" s="46">
        <v>37</v>
      </c>
      <c r="K59" s="46">
        <v>0</v>
      </c>
      <c r="L59" s="46">
        <v>0</v>
      </c>
      <c r="M59" s="47">
        <v>0.96251266464032426</v>
      </c>
      <c r="N59" s="47">
        <v>0.96251266464032426</v>
      </c>
      <c r="O59" s="46">
        <v>281</v>
      </c>
      <c r="P59" s="46">
        <v>0</v>
      </c>
      <c r="Q59" s="46">
        <v>0</v>
      </c>
      <c r="R59" s="46">
        <v>245</v>
      </c>
      <c r="S59" s="46">
        <v>1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1910</v>
      </c>
      <c r="G60" s="46">
        <v>336</v>
      </c>
      <c r="H60" s="46">
        <v>0</v>
      </c>
      <c r="I60" s="46">
        <v>2246</v>
      </c>
      <c r="J60" s="46">
        <v>95</v>
      </c>
      <c r="K60" s="46">
        <v>0</v>
      </c>
      <c r="L60" s="46">
        <v>0</v>
      </c>
      <c r="M60" s="47">
        <v>0.95026178010471207</v>
      </c>
      <c r="N60" s="47">
        <v>0.95770258236865535</v>
      </c>
      <c r="O60" s="46">
        <v>615</v>
      </c>
      <c r="P60" s="46">
        <v>0</v>
      </c>
      <c r="Q60" s="46">
        <v>0</v>
      </c>
      <c r="R60" s="46">
        <v>115</v>
      </c>
      <c r="S60" s="46">
        <v>35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865</v>
      </c>
      <c r="G61" s="46">
        <v>0</v>
      </c>
      <c r="H61" s="46">
        <v>140</v>
      </c>
      <c r="I61" s="46">
        <v>1005</v>
      </c>
      <c r="J61" s="46">
        <v>41</v>
      </c>
      <c r="K61" s="46">
        <v>0</v>
      </c>
      <c r="L61" s="46">
        <v>0</v>
      </c>
      <c r="M61" s="47">
        <v>0.95260115606936413</v>
      </c>
      <c r="N61" s="47">
        <v>0.95920398009950247</v>
      </c>
      <c r="O61" s="46">
        <v>240</v>
      </c>
      <c r="P61" s="46">
        <v>0</v>
      </c>
      <c r="Q61" s="46">
        <v>0</v>
      </c>
      <c r="R61" s="46">
        <v>30</v>
      </c>
      <c r="S61" s="46">
        <v>4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869</v>
      </c>
      <c r="G62" s="46">
        <v>0</v>
      </c>
      <c r="H62" s="46">
        <v>0</v>
      </c>
      <c r="I62" s="46">
        <v>869</v>
      </c>
      <c r="J62" s="46">
        <v>24</v>
      </c>
      <c r="K62" s="46">
        <v>0</v>
      </c>
      <c r="L62" s="46">
        <v>0</v>
      </c>
      <c r="M62" s="47">
        <v>0.97238204833141539</v>
      </c>
      <c r="N62" s="47">
        <v>0.97238204833141539</v>
      </c>
      <c r="O62" s="46">
        <v>257</v>
      </c>
      <c r="P62" s="46">
        <v>0</v>
      </c>
      <c r="Q62" s="46">
        <v>0</v>
      </c>
      <c r="R62" s="46">
        <v>25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851</v>
      </c>
      <c r="I63" s="46">
        <v>851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1286</v>
      </c>
      <c r="G64" s="46">
        <v>0</v>
      </c>
      <c r="H64" s="46">
        <v>292</v>
      </c>
      <c r="I64" s="46">
        <v>1578</v>
      </c>
      <c r="J64" s="46">
        <v>29</v>
      </c>
      <c r="K64" s="46">
        <v>0</v>
      </c>
      <c r="L64" s="46">
        <v>0</v>
      </c>
      <c r="M64" s="47">
        <v>0.97744945567651631</v>
      </c>
      <c r="N64" s="47">
        <v>0.98162230671736372</v>
      </c>
      <c r="O64" s="46">
        <v>348</v>
      </c>
      <c r="P64" s="46">
        <v>0</v>
      </c>
      <c r="Q64" s="46">
        <v>0</v>
      </c>
      <c r="R64" s="46">
        <v>120</v>
      </c>
      <c r="S64" s="46">
        <v>14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901</v>
      </c>
      <c r="G65" s="46">
        <v>0</v>
      </c>
      <c r="H65" s="46">
        <v>97</v>
      </c>
      <c r="I65" s="46">
        <v>998</v>
      </c>
      <c r="J65" s="46">
        <v>60</v>
      </c>
      <c r="K65" s="46">
        <v>0</v>
      </c>
      <c r="L65" s="46">
        <v>0</v>
      </c>
      <c r="M65" s="47">
        <v>0.93340732519422864</v>
      </c>
      <c r="N65" s="47">
        <v>0.93987975951903813</v>
      </c>
      <c r="O65" s="46">
        <v>282</v>
      </c>
      <c r="P65" s="46">
        <v>0</v>
      </c>
      <c r="Q65" s="46">
        <v>0</v>
      </c>
      <c r="R65" s="46">
        <v>66</v>
      </c>
      <c r="S65" s="46">
        <v>7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1154</v>
      </c>
      <c r="G66" s="46">
        <v>0</v>
      </c>
      <c r="H66" s="46">
        <v>360</v>
      </c>
      <c r="I66" s="46">
        <v>1514</v>
      </c>
      <c r="J66" s="46">
        <v>31</v>
      </c>
      <c r="K66" s="46">
        <v>0</v>
      </c>
      <c r="L66" s="46">
        <v>0</v>
      </c>
      <c r="M66" s="47">
        <v>0.97313691507798961</v>
      </c>
      <c r="N66" s="47">
        <v>0.97952443857331573</v>
      </c>
      <c r="O66" s="46">
        <v>249</v>
      </c>
      <c r="P66" s="46">
        <v>0</v>
      </c>
      <c r="Q66" s="46">
        <v>0</v>
      </c>
      <c r="R66" s="46">
        <v>221</v>
      </c>
      <c r="S66" s="46">
        <v>2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1617</v>
      </c>
      <c r="G67" s="46">
        <v>0</v>
      </c>
      <c r="H67" s="46">
        <v>294</v>
      </c>
      <c r="I67" s="46">
        <v>1911</v>
      </c>
      <c r="J67" s="46">
        <v>183</v>
      </c>
      <c r="K67" s="46">
        <v>0</v>
      </c>
      <c r="L67" s="46">
        <v>1</v>
      </c>
      <c r="M67" s="47">
        <v>0.88682745825602971</v>
      </c>
      <c r="N67" s="47">
        <v>0.90371533228676082</v>
      </c>
      <c r="O67" s="46">
        <v>413</v>
      </c>
      <c r="P67" s="46">
        <v>0</v>
      </c>
      <c r="Q67" s="46">
        <v>0</v>
      </c>
      <c r="R67" s="46">
        <v>205</v>
      </c>
      <c r="S67" s="46">
        <v>0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901</v>
      </c>
      <c r="I68" s="46">
        <v>901</v>
      </c>
      <c r="J68" s="46">
        <v>0</v>
      </c>
      <c r="K68" s="46">
        <v>0</v>
      </c>
      <c r="L68" s="46">
        <v>7</v>
      </c>
      <c r="M68" s="47" t="s">
        <v>45</v>
      </c>
      <c r="N68" s="47">
        <v>0.99223085460599336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1672</v>
      </c>
      <c r="G69" s="46">
        <v>0</v>
      </c>
      <c r="H69" s="46">
        <v>487</v>
      </c>
      <c r="I69" s="46">
        <v>2159</v>
      </c>
      <c r="J69" s="46">
        <v>60</v>
      </c>
      <c r="K69" s="46">
        <v>0</v>
      </c>
      <c r="L69" s="46">
        <v>4</v>
      </c>
      <c r="M69" s="47">
        <v>0.96411483253588515</v>
      </c>
      <c r="N69" s="47">
        <v>0.97035664659564613</v>
      </c>
      <c r="O69" s="46">
        <v>520</v>
      </c>
      <c r="P69" s="46">
        <v>0</v>
      </c>
      <c r="Q69" s="46">
        <v>0</v>
      </c>
      <c r="R69" s="46">
        <v>380</v>
      </c>
      <c r="S69" s="46">
        <v>16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1372</v>
      </c>
      <c r="G70" s="46">
        <v>635</v>
      </c>
      <c r="H70" s="46">
        <v>425</v>
      </c>
      <c r="I70" s="46">
        <v>2432</v>
      </c>
      <c r="J70" s="46">
        <v>102</v>
      </c>
      <c r="K70" s="46">
        <v>1</v>
      </c>
      <c r="L70" s="46">
        <v>15</v>
      </c>
      <c r="M70" s="47">
        <v>0.92565597667638488</v>
      </c>
      <c r="N70" s="47">
        <v>0.95148026315789469</v>
      </c>
      <c r="O70" s="46">
        <v>683</v>
      </c>
      <c r="P70" s="46">
        <v>4</v>
      </c>
      <c r="Q70" s="46">
        <v>0</v>
      </c>
      <c r="R70" s="46">
        <v>201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836</v>
      </c>
      <c r="I71" s="46">
        <v>836</v>
      </c>
      <c r="J71" s="46">
        <v>0</v>
      </c>
      <c r="K71" s="46">
        <v>0</v>
      </c>
      <c r="L71" s="46">
        <v>5</v>
      </c>
      <c r="M71" s="47" t="s">
        <v>45</v>
      </c>
      <c r="N71" s="47">
        <v>0.99401913875598091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559</v>
      </c>
      <c r="I72" s="46">
        <v>559</v>
      </c>
      <c r="J72" s="46">
        <v>0</v>
      </c>
      <c r="K72" s="46">
        <v>0</v>
      </c>
      <c r="L72" s="46">
        <v>2</v>
      </c>
      <c r="M72" s="47" t="s">
        <v>45</v>
      </c>
      <c r="N72" s="47">
        <v>0.99642218246869407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1264</v>
      </c>
      <c r="G73" s="46">
        <v>0</v>
      </c>
      <c r="H73" s="46">
        <v>0</v>
      </c>
      <c r="I73" s="46">
        <v>1264</v>
      </c>
      <c r="J73" s="46">
        <v>36</v>
      </c>
      <c r="K73" s="46">
        <v>0</v>
      </c>
      <c r="L73" s="46">
        <v>0</v>
      </c>
      <c r="M73" s="47">
        <v>0.97151898734177211</v>
      </c>
      <c r="N73" s="47">
        <v>0.97151898734177211</v>
      </c>
      <c r="O73" s="46">
        <v>326</v>
      </c>
      <c r="P73" s="46">
        <v>0</v>
      </c>
      <c r="Q73" s="46">
        <v>0</v>
      </c>
      <c r="R73" s="46">
        <v>118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1313</v>
      </c>
      <c r="G74" s="46">
        <v>0</v>
      </c>
      <c r="H74" s="46">
        <v>0</v>
      </c>
      <c r="I74" s="46">
        <v>1313</v>
      </c>
      <c r="J74" s="46">
        <v>110</v>
      </c>
      <c r="K74" s="46">
        <v>0</v>
      </c>
      <c r="L74" s="46">
        <v>0</v>
      </c>
      <c r="M74" s="47">
        <v>0.91622239146991624</v>
      </c>
      <c r="N74" s="47">
        <v>0.91622239146991624</v>
      </c>
      <c r="O74" s="46">
        <v>376</v>
      </c>
      <c r="P74" s="46">
        <v>0</v>
      </c>
      <c r="Q74" s="46">
        <v>0</v>
      </c>
      <c r="R74" s="46">
        <v>244</v>
      </c>
      <c r="S74" s="46">
        <v>18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2460</v>
      </c>
      <c r="G75" s="46">
        <v>0</v>
      </c>
      <c r="H75" s="46">
        <v>360</v>
      </c>
      <c r="I75" s="46">
        <v>2820</v>
      </c>
      <c r="J75" s="46">
        <v>41</v>
      </c>
      <c r="K75" s="46">
        <v>0</v>
      </c>
      <c r="L75" s="46">
        <v>0</v>
      </c>
      <c r="M75" s="47">
        <v>0.98333333333333328</v>
      </c>
      <c r="N75" s="47">
        <v>0.98546099290780143</v>
      </c>
      <c r="O75" s="46">
        <v>614</v>
      </c>
      <c r="P75" s="46">
        <v>0</v>
      </c>
      <c r="Q75" s="46">
        <v>1</v>
      </c>
      <c r="R75" s="46">
        <v>126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1098</v>
      </c>
      <c r="G76" s="46">
        <v>0</v>
      </c>
      <c r="H76" s="46">
        <v>2205</v>
      </c>
      <c r="I76" s="46">
        <v>3303</v>
      </c>
      <c r="J76" s="46">
        <v>80</v>
      </c>
      <c r="K76" s="46">
        <v>0</v>
      </c>
      <c r="L76" s="46">
        <v>0</v>
      </c>
      <c r="M76" s="47">
        <v>0.92714025500910746</v>
      </c>
      <c r="N76" s="47">
        <v>0.97577959430820471</v>
      </c>
      <c r="O76" s="46">
        <v>223</v>
      </c>
      <c r="P76" s="46">
        <v>0</v>
      </c>
      <c r="Q76" s="46">
        <v>0</v>
      </c>
      <c r="R76" s="46">
        <v>13</v>
      </c>
      <c r="S76" s="46">
        <v>27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2190</v>
      </c>
      <c r="G77" s="46">
        <v>327</v>
      </c>
      <c r="H77" s="46">
        <v>976</v>
      </c>
      <c r="I77" s="46">
        <v>3493</v>
      </c>
      <c r="J77" s="46">
        <v>79</v>
      </c>
      <c r="K77" s="46">
        <v>4</v>
      </c>
      <c r="L77" s="46">
        <v>0</v>
      </c>
      <c r="M77" s="47">
        <v>0.96392694063926943</v>
      </c>
      <c r="N77" s="47">
        <v>0.97623819066704842</v>
      </c>
      <c r="O77" s="46">
        <v>491</v>
      </c>
      <c r="P77" s="46">
        <v>6</v>
      </c>
      <c r="Q77" s="46">
        <v>0</v>
      </c>
      <c r="R77" s="46">
        <v>666</v>
      </c>
      <c r="S77" s="46">
        <v>16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1614</v>
      </c>
      <c r="G78" s="46">
        <v>0</v>
      </c>
      <c r="H78" s="46">
        <v>338</v>
      </c>
      <c r="I78" s="46">
        <v>1952</v>
      </c>
      <c r="J78" s="46">
        <v>92</v>
      </c>
      <c r="K78" s="46">
        <v>0</v>
      </c>
      <c r="L78" s="46">
        <v>3</v>
      </c>
      <c r="M78" s="47">
        <v>0.94299876084262702</v>
      </c>
      <c r="N78" s="47">
        <v>0.95133196721311475</v>
      </c>
      <c r="O78" s="46">
        <v>466</v>
      </c>
      <c r="P78" s="46">
        <v>0</v>
      </c>
      <c r="Q78" s="46">
        <v>19</v>
      </c>
      <c r="R78" s="46">
        <v>230</v>
      </c>
      <c r="S78" s="46">
        <v>15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1290</v>
      </c>
      <c r="G79" s="46">
        <v>0</v>
      </c>
      <c r="H79" s="46">
        <v>0</v>
      </c>
      <c r="I79" s="46">
        <v>1290</v>
      </c>
      <c r="J79" s="46">
        <v>78</v>
      </c>
      <c r="K79" s="46">
        <v>0</v>
      </c>
      <c r="L79" s="46">
        <v>0</v>
      </c>
      <c r="M79" s="47">
        <v>0.93953488372093019</v>
      </c>
      <c r="N79" s="47">
        <v>0.93953488372093019</v>
      </c>
      <c r="O79" s="46">
        <v>376</v>
      </c>
      <c r="P79" s="46">
        <v>0</v>
      </c>
      <c r="Q79" s="46">
        <v>0</v>
      </c>
      <c r="R79" s="46">
        <v>200</v>
      </c>
      <c r="S79" s="46">
        <v>9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2225</v>
      </c>
      <c r="G80" s="46">
        <v>0</v>
      </c>
      <c r="H80" s="46">
        <v>894</v>
      </c>
      <c r="I80" s="46">
        <v>3119</v>
      </c>
      <c r="J80" s="46">
        <v>86</v>
      </c>
      <c r="K80" s="46">
        <v>0</v>
      </c>
      <c r="L80" s="46">
        <v>0</v>
      </c>
      <c r="M80" s="47">
        <v>0.96134831460674153</v>
      </c>
      <c r="N80" s="47">
        <v>0.9724270599551138</v>
      </c>
      <c r="O80" s="46">
        <v>709</v>
      </c>
      <c r="P80" s="46">
        <v>0</v>
      </c>
      <c r="Q80" s="46">
        <v>0</v>
      </c>
      <c r="R80" s="46">
        <v>309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604</v>
      </c>
      <c r="I81" s="46">
        <v>604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903</v>
      </c>
      <c r="I82" s="46">
        <v>903</v>
      </c>
      <c r="J82" s="46">
        <v>0</v>
      </c>
      <c r="K82" s="46">
        <v>0</v>
      </c>
      <c r="L82" s="46">
        <v>0</v>
      </c>
      <c r="M82" s="47" t="s">
        <v>45</v>
      </c>
      <c r="N82" s="47">
        <v>1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333</v>
      </c>
      <c r="I83" s="46">
        <v>333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742</v>
      </c>
      <c r="I84" s="46">
        <v>742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1264</v>
      </c>
      <c r="I85" s="46">
        <v>1264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3213</v>
      </c>
      <c r="G86" s="46">
        <v>330</v>
      </c>
      <c r="H86" s="46">
        <v>39</v>
      </c>
      <c r="I86" s="46">
        <v>3582</v>
      </c>
      <c r="J86" s="46">
        <v>471</v>
      </c>
      <c r="K86" s="46">
        <v>1</v>
      </c>
      <c r="L86" s="46">
        <v>0</v>
      </c>
      <c r="M86" s="47">
        <v>0.85340802987861808</v>
      </c>
      <c r="N86" s="47">
        <v>0.8682300390843104</v>
      </c>
      <c r="O86" s="46">
        <v>889</v>
      </c>
      <c r="P86" s="46">
        <v>0</v>
      </c>
      <c r="Q86" s="46">
        <v>0</v>
      </c>
      <c r="R86" s="46">
        <v>595</v>
      </c>
      <c r="S86" s="46">
        <v>38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1703</v>
      </c>
      <c r="G87" s="46">
        <v>0</v>
      </c>
      <c r="H87" s="46">
        <v>782</v>
      </c>
      <c r="I87" s="46">
        <v>2485</v>
      </c>
      <c r="J87" s="46">
        <v>52</v>
      </c>
      <c r="K87" s="46">
        <v>0</v>
      </c>
      <c r="L87" s="46">
        <v>1</v>
      </c>
      <c r="M87" s="47">
        <v>0.96946564885496178</v>
      </c>
      <c r="N87" s="47">
        <v>0.9786720321931589</v>
      </c>
      <c r="O87" s="46">
        <v>496</v>
      </c>
      <c r="P87" s="46">
        <v>0</v>
      </c>
      <c r="Q87" s="46">
        <v>1</v>
      </c>
      <c r="R87" s="46">
        <v>120</v>
      </c>
      <c r="S87" s="46">
        <v>9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392</v>
      </c>
      <c r="I88" s="46">
        <v>392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730</v>
      </c>
      <c r="G89" s="46">
        <v>0</v>
      </c>
      <c r="H89" s="46">
        <v>1827</v>
      </c>
      <c r="I89" s="46">
        <v>2557</v>
      </c>
      <c r="J89" s="46">
        <v>78</v>
      </c>
      <c r="K89" s="46">
        <v>0</v>
      </c>
      <c r="L89" s="46">
        <v>0</v>
      </c>
      <c r="M89" s="47">
        <v>0.89315068493150684</v>
      </c>
      <c r="N89" s="47">
        <v>0.96949550254204142</v>
      </c>
      <c r="O89" s="46">
        <v>278</v>
      </c>
      <c r="P89" s="46">
        <v>0</v>
      </c>
      <c r="Q89" s="46">
        <v>0</v>
      </c>
      <c r="R89" s="46">
        <v>113</v>
      </c>
      <c r="S89" s="46">
        <v>13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1653</v>
      </c>
      <c r="I90" s="46">
        <v>1653</v>
      </c>
      <c r="J90" s="46">
        <v>0</v>
      </c>
      <c r="K90" s="46">
        <v>0</v>
      </c>
      <c r="L90" s="46">
        <v>4</v>
      </c>
      <c r="M90" s="47" t="s">
        <v>45</v>
      </c>
      <c r="N90" s="47">
        <v>0.99758015728977611</v>
      </c>
      <c r="O90" s="46">
        <v>0</v>
      </c>
      <c r="P90" s="46">
        <v>0</v>
      </c>
      <c r="Q90" s="46">
        <v>1</v>
      </c>
      <c r="R90" s="46">
        <v>12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487</v>
      </c>
      <c r="I91" s="46">
        <v>487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1591</v>
      </c>
      <c r="G92" s="46">
        <v>0</v>
      </c>
      <c r="H92" s="46">
        <v>0</v>
      </c>
      <c r="I92" s="46">
        <v>1591</v>
      </c>
      <c r="J92" s="46">
        <v>26</v>
      </c>
      <c r="K92" s="46">
        <v>0</v>
      </c>
      <c r="L92" s="46">
        <v>0</v>
      </c>
      <c r="M92" s="47">
        <v>0.98365807668133254</v>
      </c>
      <c r="N92" s="47">
        <v>0.98365807668133254</v>
      </c>
      <c r="O92" s="46">
        <v>411</v>
      </c>
      <c r="P92" s="46">
        <v>0</v>
      </c>
      <c r="Q92" s="46">
        <v>0</v>
      </c>
      <c r="R92" s="46">
        <v>366</v>
      </c>
      <c r="S92" s="46">
        <v>4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1000</v>
      </c>
      <c r="G93" s="46">
        <v>0</v>
      </c>
      <c r="H93" s="46">
        <v>334</v>
      </c>
      <c r="I93" s="46">
        <v>1334</v>
      </c>
      <c r="J93" s="46">
        <v>96</v>
      </c>
      <c r="K93" s="46">
        <v>0</v>
      </c>
      <c r="L93" s="46">
        <v>3</v>
      </c>
      <c r="M93" s="47">
        <v>0.90400000000000003</v>
      </c>
      <c r="N93" s="47">
        <v>0.92578710644677664</v>
      </c>
      <c r="O93" s="46">
        <v>410</v>
      </c>
      <c r="P93" s="46">
        <v>0</v>
      </c>
      <c r="Q93" s="46">
        <v>5</v>
      </c>
      <c r="R93" s="46">
        <v>323</v>
      </c>
      <c r="S93" s="46">
        <v>66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1762</v>
      </c>
      <c r="G94" s="46">
        <v>0</v>
      </c>
      <c r="H94" s="46">
        <v>0</v>
      </c>
      <c r="I94" s="46">
        <v>1762</v>
      </c>
      <c r="J94" s="46">
        <v>75</v>
      </c>
      <c r="K94" s="46">
        <v>0</v>
      </c>
      <c r="L94" s="46">
        <v>0</v>
      </c>
      <c r="M94" s="47">
        <v>0.95743473325766171</v>
      </c>
      <c r="N94" s="47">
        <v>0.95743473325766171</v>
      </c>
      <c r="O94" s="46">
        <v>519</v>
      </c>
      <c r="P94" s="46">
        <v>0</v>
      </c>
      <c r="Q94" s="46">
        <v>0</v>
      </c>
      <c r="R94" s="46">
        <v>168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1415</v>
      </c>
      <c r="G95" s="46">
        <v>0</v>
      </c>
      <c r="H95" s="46">
        <v>0</v>
      </c>
      <c r="I95" s="46">
        <v>1415</v>
      </c>
      <c r="J95" s="46">
        <v>81</v>
      </c>
      <c r="K95" s="46">
        <v>0</v>
      </c>
      <c r="L95" s="46">
        <v>0</v>
      </c>
      <c r="M95" s="47">
        <v>0.94275618374558301</v>
      </c>
      <c r="N95" s="47">
        <v>0.94275618374558301</v>
      </c>
      <c r="O95" s="46">
        <v>483</v>
      </c>
      <c r="P95" s="46">
        <v>0</v>
      </c>
      <c r="Q95" s="46">
        <v>0</v>
      </c>
      <c r="R95" s="46">
        <v>21</v>
      </c>
      <c r="S95" s="46">
        <v>2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843</v>
      </c>
      <c r="I96" s="46">
        <v>843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2363</v>
      </c>
      <c r="G97" s="46">
        <v>0</v>
      </c>
      <c r="H97" s="46">
        <v>3012</v>
      </c>
      <c r="I97" s="46">
        <v>5375</v>
      </c>
      <c r="J97" s="46">
        <v>155</v>
      </c>
      <c r="K97" s="46">
        <v>0</v>
      </c>
      <c r="L97" s="46">
        <v>0</v>
      </c>
      <c r="M97" s="47">
        <v>0.93440541684299616</v>
      </c>
      <c r="N97" s="47">
        <v>0.97116279069767442</v>
      </c>
      <c r="O97" s="46">
        <v>743</v>
      </c>
      <c r="P97" s="46">
        <v>0</v>
      </c>
      <c r="Q97" s="46">
        <v>0</v>
      </c>
      <c r="R97" s="46">
        <v>416</v>
      </c>
      <c r="S97" s="46">
        <v>0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1313</v>
      </c>
      <c r="G98" s="46">
        <v>0</v>
      </c>
      <c r="H98" s="46">
        <v>326</v>
      </c>
      <c r="I98" s="46">
        <v>1639</v>
      </c>
      <c r="J98" s="46">
        <v>55</v>
      </c>
      <c r="K98" s="46">
        <v>0</v>
      </c>
      <c r="L98" s="46">
        <v>1</v>
      </c>
      <c r="M98" s="47">
        <v>0.95811119573495807</v>
      </c>
      <c r="N98" s="47">
        <v>0.96583282489322753</v>
      </c>
      <c r="O98" s="46">
        <v>326</v>
      </c>
      <c r="P98" s="46">
        <v>0</v>
      </c>
      <c r="Q98" s="46">
        <v>6</v>
      </c>
      <c r="R98" s="46">
        <v>440</v>
      </c>
      <c r="S98" s="46">
        <v>1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2340</v>
      </c>
      <c r="G99" s="46">
        <v>0</v>
      </c>
      <c r="H99" s="46">
        <v>1343</v>
      </c>
      <c r="I99" s="46">
        <v>3683</v>
      </c>
      <c r="J99" s="46">
        <v>157</v>
      </c>
      <c r="K99" s="46">
        <v>0</v>
      </c>
      <c r="L99" s="46">
        <v>0</v>
      </c>
      <c r="M99" s="47">
        <v>0.93290598290598292</v>
      </c>
      <c r="N99" s="47">
        <v>0.95737170784686398</v>
      </c>
      <c r="O99" s="46">
        <v>598</v>
      </c>
      <c r="P99" s="46">
        <v>0</v>
      </c>
      <c r="Q99" s="46">
        <v>6</v>
      </c>
      <c r="R99" s="46">
        <v>557</v>
      </c>
      <c r="S99" s="46">
        <v>8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1924</v>
      </c>
      <c r="G100" s="46">
        <v>0</v>
      </c>
      <c r="H100" s="46">
        <v>0</v>
      </c>
      <c r="I100" s="46">
        <v>1924</v>
      </c>
      <c r="J100" s="46">
        <v>94</v>
      </c>
      <c r="K100" s="46">
        <v>0</v>
      </c>
      <c r="L100" s="46">
        <v>0</v>
      </c>
      <c r="M100" s="47">
        <v>0.95114345114345111</v>
      </c>
      <c r="N100" s="47">
        <v>0.95114345114345111</v>
      </c>
      <c r="O100" s="46">
        <v>624</v>
      </c>
      <c r="P100" s="46">
        <v>0</v>
      </c>
      <c r="Q100" s="46">
        <v>0</v>
      </c>
      <c r="R100" s="46">
        <v>102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592</v>
      </c>
      <c r="I101" s="46">
        <v>592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78</v>
      </c>
      <c r="I102" s="46">
        <v>78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207</v>
      </c>
      <c r="I103" s="46">
        <v>207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708</v>
      </c>
      <c r="G104" s="46">
        <v>0</v>
      </c>
      <c r="H104" s="46">
        <v>0</v>
      </c>
      <c r="I104" s="46">
        <v>708</v>
      </c>
      <c r="J104" s="46">
        <v>12</v>
      </c>
      <c r="K104" s="46">
        <v>0</v>
      </c>
      <c r="L104" s="46">
        <v>0</v>
      </c>
      <c r="M104" s="47">
        <v>0.98305084745762716</v>
      </c>
      <c r="N104" s="47">
        <v>0.98305084745762716</v>
      </c>
      <c r="O104" s="46">
        <v>152</v>
      </c>
      <c r="P104" s="46">
        <v>0</v>
      </c>
      <c r="Q104" s="46">
        <v>0</v>
      </c>
      <c r="R104" s="46">
        <v>27</v>
      </c>
      <c r="S104" s="46">
        <v>8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1462</v>
      </c>
      <c r="G105" s="46">
        <v>0</v>
      </c>
      <c r="H105" s="46">
        <v>0</v>
      </c>
      <c r="I105" s="46">
        <v>1462</v>
      </c>
      <c r="J105" s="46">
        <v>102</v>
      </c>
      <c r="K105" s="46">
        <v>0</v>
      </c>
      <c r="L105" s="46">
        <v>0</v>
      </c>
      <c r="M105" s="47">
        <v>0.93023255813953487</v>
      </c>
      <c r="N105" s="47">
        <v>0.93023255813953487</v>
      </c>
      <c r="O105" s="46">
        <v>407</v>
      </c>
      <c r="P105" s="46">
        <v>0</v>
      </c>
      <c r="Q105" s="46">
        <v>0</v>
      </c>
      <c r="R105" s="46">
        <v>197</v>
      </c>
      <c r="S105" s="46">
        <v>9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1167</v>
      </c>
      <c r="G106" s="46">
        <v>0</v>
      </c>
      <c r="H106" s="46">
        <v>0</v>
      </c>
      <c r="I106" s="46">
        <v>1167</v>
      </c>
      <c r="J106" s="46">
        <v>32</v>
      </c>
      <c r="K106" s="46">
        <v>0</v>
      </c>
      <c r="L106" s="46">
        <v>0</v>
      </c>
      <c r="M106" s="47">
        <v>0.97257926306769493</v>
      </c>
      <c r="N106" s="47">
        <v>0.97257926306769493</v>
      </c>
      <c r="O106" s="46">
        <v>219</v>
      </c>
      <c r="P106" s="46">
        <v>0</v>
      </c>
      <c r="Q106" s="46">
        <v>0</v>
      </c>
      <c r="R106" s="46">
        <v>75</v>
      </c>
      <c r="S106" s="46">
        <v>1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1860</v>
      </c>
      <c r="G107" s="46">
        <v>0</v>
      </c>
      <c r="H107" s="46">
        <v>169</v>
      </c>
      <c r="I107" s="46">
        <v>2029</v>
      </c>
      <c r="J107" s="46">
        <v>65</v>
      </c>
      <c r="K107" s="46">
        <v>0</v>
      </c>
      <c r="L107" s="46">
        <v>0</v>
      </c>
      <c r="M107" s="47">
        <v>0.96505376344086025</v>
      </c>
      <c r="N107" s="47">
        <v>0.96796451453918186</v>
      </c>
      <c r="O107" s="46">
        <v>619</v>
      </c>
      <c r="P107" s="46">
        <v>0</v>
      </c>
      <c r="Q107" s="46">
        <v>0</v>
      </c>
      <c r="R107" s="46">
        <v>423</v>
      </c>
      <c r="S107" s="46">
        <v>8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1354</v>
      </c>
      <c r="I108" s="46">
        <v>1354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1594</v>
      </c>
      <c r="G109" s="46">
        <v>0</v>
      </c>
      <c r="H109" s="46">
        <v>159</v>
      </c>
      <c r="I109" s="46">
        <v>1753</v>
      </c>
      <c r="J109" s="46">
        <v>98</v>
      </c>
      <c r="K109" s="46">
        <v>0</v>
      </c>
      <c r="L109" s="46">
        <v>0</v>
      </c>
      <c r="M109" s="47">
        <v>0.93851944792973652</v>
      </c>
      <c r="N109" s="47">
        <v>0.94409583571021105</v>
      </c>
      <c r="O109" s="46">
        <v>579</v>
      </c>
      <c r="P109" s="46">
        <v>0</v>
      </c>
      <c r="Q109" s="46">
        <v>0</v>
      </c>
      <c r="R109" s="46">
        <v>124</v>
      </c>
      <c r="S109" s="46">
        <v>6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110</v>
      </c>
      <c r="I110" s="46">
        <v>110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1005</v>
      </c>
      <c r="G111" s="46">
        <v>0</v>
      </c>
      <c r="H111" s="46">
        <v>0</v>
      </c>
      <c r="I111" s="46">
        <v>1005</v>
      </c>
      <c r="J111" s="46">
        <v>45</v>
      </c>
      <c r="K111" s="46">
        <v>0</v>
      </c>
      <c r="L111" s="46">
        <v>0</v>
      </c>
      <c r="M111" s="47">
        <v>0.95522388059701491</v>
      </c>
      <c r="N111" s="47">
        <v>0.95522388059701491</v>
      </c>
      <c r="O111" s="46">
        <v>327</v>
      </c>
      <c r="P111" s="46">
        <v>0</v>
      </c>
      <c r="Q111" s="46">
        <v>0</v>
      </c>
      <c r="R111" s="46">
        <v>161</v>
      </c>
      <c r="S111" s="46">
        <v>8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1070</v>
      </c>
      <c r="G112" s="46">
        <v>0</v>
      </c>
      <c r="H112" s="46">
        <v>0</v>
      </c>
      <c r="I112" s="46">
        <v>1070</v>
      </c>
      <c r="J112" s="46">
        <v>29</v>
      </c>
      <c r="K112" s="46">
        <v>0</v>
      </c>
      <c r="L112" s="46">
        <v>0</v>
      </c>
      <c r="M112" s="47">
        <v>0.97289719626168225</v>
      </c>
      <c r="N112" s="47">
        <v>0.97289719626168225</v>
      </c>
      <c r="O112" s="46">
        <v>307</v>
      </c>
      <c r="P112" s="46">
        <v>0</v>
      </c>
      <c r="Q112" s="46">
        <v>0</v>
      </c>
      <c r="R112" s="46">
        <v>132</v>
      </c>
      <c r="S112" s="46">
        <v>0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490</v>
      </c>
      <c r="I113" s="46">
        <v>490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739</v>
      </c>
      <c r="I114" s="46">
        <v>739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2192</v>
      </c>
      <c r="G115" s="46">
        <v>0</v>
      </c>
      <c r="H115" s="46">
        <v>0</v>
      </c>
      <c r="I115" s="46">
        <v>2192</v>
      </c>
      <c r="J115" s="46">
        <v>63</v>
      </c>
      <c r="K115" s="46">
        <v>0</v>
      </c>
      <c r="L115" s="46">
        <v>0</v>
      </c>
      <c r="M115" s="47">
        <v>0.97125912408759119</v>
      </c>
      <c r="N115" s="47">
        <v>0.97125912408759119</v>
      </c>
      <c r="O115" s="46">
        <v>420</v>
      </c>
      <c r="P115" s="46">
        <v>0</v>
      </c>
      <c r="Q115" s="46">
        <v>0</v>
      </c>
      <c r="R115" s="46">
        <v>130</v>
      </c>
      <c r="S115" s="46">
        <v>10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1442</v>
      </c>
      <c r="G116" s="46">
        <v>0</v>
      </c>
      <c r="H116" s="46">
        <v>0</v>
      </c>
      <c r="I116" s="46">
        <v>1442</v>
      </c>
      <c r="J116" s="46">
        <v>105</v>
      </c>
      <c r="K116" s="46">
        <v>0</v>
      </c>
      <c r="L116" s="46">
        <v>0</v>
      </c>
      <c r="M116" s="47">
        <v>0.92718446601941751</v>
      </c>
      <c r="N116" s="47">
        <v>0.92718446601941751</v>
      </c>
      <c r="O116" s="46">
        <v>426</v>
      </c>
      <c r="P116" s="46">
        <v>0</v>
      </c>
      <c r="Q116" s="46">
        <v>0</v>
      </c>
      <c r="R116" s="46">
        <v>309</v>
      </c>
      <c r="S116" s="46">
        <v>22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1467</v>
      </c>
      <c r="G117" s="46">
        <v>47</v>
      </c>
      <c r="H117" s="46">
        <v>0</v>
      </c>
      <c r="I117" s="46">
        <v>1514</v>
      </c>
      <c r="J117" s="46">
        <v>65</v>
      </c>
      <c r="K117" s="46">
        <v>0</v>
      </c>
      <c r="L117" s="46">
        <v>0</v>
      </c>
      <c r="M117" s="47">
        <v>0.95569188820722561</v>
      </c>
      <c r="N117" s="47">
        <v>0.9570673712021136</v>
      </c>
      <c r="O117" s="46">
        <v>428</v>
      </c>
      <c r="P117" s="46">
        <v>23</v>
      </c>
      <c r="Q117" s="46">
        <v>0</v>
      </c>
      <c r="R117" s="46">
        <v>126</v>
      </c>
      <c r="S117" s="46">
        <v>4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999</v>
      </c>
      <c r="I118" s="46">
        <v>999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1669</v>
      </c>
      <c r="G119" s="46">
        <v>0</v>
      </c>
      <c r="H119" s="46">
        <v>0</v>
      </c>
      <c r="I119" s="46">
        <v>1669</v>
      </c>
      <c r="J119" s="46">
        <v>75</v>
      </c>
      <c r="K119" s="46">
        <v>0</v>
      </c>
      <c r="L119" s="46">
        <v>0</v>
      </c>
      <c r="M119" s="47">
        <v>0.95506291192330739</v>
      </c>
      <c r="N119" s="47">
        <v>0.95506291192330739</v>
      </c>
      <c r="O119" s="46">
        <v>333</v>
      </c>
      <c r="P119" s="46">
        <v>0</v>
      </c>
      <c r="Q119" s="46">
        <v>0</v>
      </c>
      <c r="R119" s="46">
        <v>214</v>
      </c>
      <c r="S119" s="46">
        <v>0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2004</v>
      </c>
      <c r="G120" s="46">
        <v>0</v>
      </c>
      <c r="H120" s="46">
        <v>0</v>
      </c>
      <c r="I120" s="46">
        <v>2004</v>
      </c>
      <c r="J120" s="46">
        <v>75</v>
      </c>
      <c r="K120" s="46">
        <v>0</v>
      </c>
      <c r="L120" s="46">
        <v>0</v>
      </c>
      <c r="M120" s="47">
        <v>0.96257485029940115</v>
      </c>
      <c r="N120" s="47">
        <v>0.96257485029940115</v>
      </c>
      <c r="O120" s="46">
        <v>554</v>
      </c>
      <c r="P120" s="46">
        <v>0</v>
      </c>
      <c r="Q120" s="46">
        <v>0</v>
      </c>
      <c r="R120" s="46">
        <v>32</v>
      </c>
      <c r="S120" s="46">
        <v>5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2120</v>
      </c>
      <c r="G121" s="46">
        <v>0</v>
      </c>
      <c r="H121" s="46">
        <v>0</v>
      </c>
      <c r="I121" s="46">
        <v>2120</v>
      </c>
      <c r="J121" s="46">
        <v>144</v>
      </c>
      <c r="K121" s="46">
        <v>0</v>
      </c>
      <c r="L121" s="46">
        <v>0</v>
      </c>
      <c r="M121" s="47">
        <v>0.93207547169811322</v>
      </c>
      <c r="N121" s="47">
        <v>0.93207547169811322</v>
      </c>
      <c r="O121" s="46">
        <v>494</v>
      </c>
      <c r="P121" s="46">
        <v>0</v>
      </c>
      <c r="Q121" s="46">
        <v>0</v>
      </c>
      <c r="R121" s="46">
        <v>235</v>
      </c>
      <c r="S121" s="46">
        <v>27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2351</v>
      </c>
      <c r="I122" s="46">
        <v>2351</v>
      </c>
      <c r="J122" s="46">
        <v>0</v>
      </c>
      <c r="K122" s="46">
        <v>0</v>
      </c>
      <c r="L122" s="46">
        <v>2</v>
      </c>
      <c r="M122" s="47" t="s">
        <v>45</v>
      </c>
      <c r="N122" s="47">
        <v>0.99914929817099107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3499</v>
      </c>
      <c r="G123" s="46">
        <v>706</v>
      </c>
      <c r="H123" s="46">
        <v>1379</v>
      </c>
      <c r="I123" s="46">
        <v>5584</v>
      </c>
      <c r="J123" s="46">
        <v>253</v>
      </c>
      <c r="K123" s="46">
        <v>0</v>
      </c>
      <c r="L123" s="46">
        <v>0</v>
      </c>
      <c r="M123" s="47">
        <v>0.92769362675050016</v>
      </c>
      <c r="N123" s="47">
        <v>0.95469197707736386</v>
      </c>
      <c r="O123" s="46">
        <v>828</v>
      </c>
      <c r="P123" s="46">
        <v>39</v>
      </c>
      <c r="Q123" s="46">
        <v>0</v>
      </c>
      <c r="R123" s="46">
        <v>71</v>
      </c>
      <c r="S123" s="46">
        <v>53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960</v>
      </c>
      <c r="I124" s="46">
        <v>960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4692</v>
      </c>
      <c r="G125" s="46">
        <v>0</v>
      </c>
      <c r="H125" s="46">
        <v>1009</v>
      </c>
      <c r="I125" s="46">
        <v>5701</v>
      </c>
      <c r="J125" s="46">
        <v>188</v>
      </c>
      <c r="K125" s="46">
        <v>0</v>
      </c>
      <c r="L125" s="46">
        <v>6</v>
      </c>
      <c r="M125" s="47">
        <v>0.95993179880647916</v>
      </c>
      <c r="N125" s="47">
        <v>0.96597088230135064</v>
      </c>
      <c r="O125" s="46">
        <v>1182</v>
      </c>
      <c r="P125" s="46">
        <v>0</v>
      </c>
      <c r="Q125" s="46">
        <v>20</v>
      </c>
      <c r="R125" s="46">
        <v>427</v>
      </c>
      <c r="S125" s="46">
        <v>64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1437</v>
      </c>
      <c r="I126" s="46">
        <v>1437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1681</v>
      </c>
      <c r="G127" s="46">
        <v>0</v>
      </c>
      <c r="H127" s="46">
        <v>0</v>
      </c>
      <c r="I127" s="46">
        <v>1681</v>
      </c>
      <c r="J127" s="46">
        <v>70</v>
      </c>
      <c r="K127" s="46">
        <v>0</v>
      </c>
      <c r="L127" s="46">
        <v>0</v>
      </c>
      <c r="M127" s="47">
        <v>0.95835812016656752</v>
      </c>
      <c r="N127" s="47">
        <v>0.95835812016656752</v>
      </c>
      <c r="O127" s="46">
        <v>585</v>
      </c>
      <c r="P127" s="46">
        <v>0</v>
      </c>
      <c r="Q127" s="46">
        <v>0</v>
      </c>
      <c r="R127" s="46">
        <v>67</v>
      </c>
      <c r="S127" s="46">
        <v>2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1558</v>
      </c>
      <c r="G128" s="46">
        <v>0</v>
      </c>
      <c r="H128" s="46">
        <v>0</v>
      </c>
      <c r="I128" s="46">
        <v>1558</v>
      </c>
      <c r="J128" s="46">
        <v>51</v>
      </c>
      <c r="K128" s="46">
        <v>0</v>
      </c>
      <c r="L128" s="46">
        <v>0</v>
      </c>
      <c r="M128" s="47">
        <v>0.96726572528883181</v>
      </c>
      <c r="N128" s="47">
        <v>0.96726572528883181</v>
      </c>
      <c r="O128" s="46">
        <v>504</v>
      </c>
      <c r="P128" s="46">
        <v>0</v>
      </c>
      <c r="Q128" s="46">
        <v>0</v>
      </c>
      <c r="R128" s="46">
        <v>286</v>
      </c>
      <c r="S128" s="46">
        <v>18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1331</v>
      </c>
      <c r="G129" s="46">
        <v>0</v>
      </c>
      <c r="H129" s="46">
        <v>0</v>
      </c>
      <c r="I129" s="46">
        <v>1331</v>
      </c>
      <c r="J129" s="46">
        <v>107</v>
      </c>
      <c r="K129" s="46">
        <v>0</v>
      </c>
      <c r="L129" s="46">
        <v>0</v>
      </c>
      <c r="M129" s="47">
        <v>0.91960931630353115</v>
      </c>
      <c r="N129" s="47">
        <v>0.91960931630353115</v>
      </c>
      <c r="O129" s="46">
        <v>366</v>
      </c>
      <c r="P129" s="46">
        <v>0</v>
      </c>
      <c r="Q129" s="46">
        <v>0</v>
      </c>
      <c r="R129" s="46">
        <v>65</v>
      </c>
      <c r="S129" s="46">
        <v>45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61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1732</v>
      </c>
      <c r="G131" s="46">
        <v>0</v>
      </c>
      <c r="H131" s="46">
        <v>0</v>
      </c>
      <c r="I131" s="46">
        <v>1732</v>
      </c>
      <c r="J131" s="46">
        <v>104</v>
      </c>
      <c r="K131" s="46">
        <v>0</v>
      </c>
      <c r="L131" s="46">
        <v>0</v>
      </c>
      <c r="M131" s="47">
        <v>0.93995381062355654</v>
      </c>
      <c r="N131" s="47">
        <v>0.93995381062355654</v>
      </c>
      <c r="O131" s="46">
        <v>560</v>
      </c>
      <c r="P131" s="46">
        <v>0</v>
      </c>
      <c r="Q131" s="46">
        <v>0</v>
      </c>
      <c r="R131" s="46">
        <v>135</v>
      </c>
      <c r="S131" s="46">
        <v>39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1642</v>
      </c>
      <c r="G132" s="46">
        <v>0</v>
      </c>
      <c r="H132" s="46">
        <v>0</v>
      </c>
      <c r="I132" s="46">
        <v>1642</v>
      </c>
      <c r="J132" s="46">
        <v>54</v>
      </c>
      <c r="K132" s="46">
        <v>0</v>
      </c>
      <c r="L132" s="46">
        <v>0</v>
      </c>
      <c r="M132" s="47">
        <v>0.96711327649208279</v>
      </c>
      <c r="N132" s="47">
        <v>0.96711327649208279</v>
      </c>
      <c r="O132" s="46">
        <v>473</v>
      </c>
      <c r="P132" s="46">
        <v>0</v>
      </c>
      <c r="Q132" s="46">
        <v>0</v>
      </c>
      <c r="R132" s="46">
        <v>19</v>
      </c>
      <c r="S132" s="46">
        <v>2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315</v>
      </c>
      <c r="I133" s="46">
        <v>315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1109</v>
      </c>
      <c r="G134" s="46">
        <v>0</v>
      </c>
      <c r="H134" s="46">
        <v>0</v>
      </c>
      <c r="I134" s="46">
        <v>1109</v>
      </c>
      <c r="J134" s="46">
        <v>45</v>
      </c>
      <c r="K134" s="46">
        <v>0</v>
      </c>
      <c r="L134" s="46">
        <v>0</v>
      </c>
      <c r="M134" s="47">
        <v>0.95942290351668169</v>
      </c>
      <c r="N134" s="47">
        <v>0.95942290351668169</v>
      </c>
      <c r="O134" s="46">
        <v>222</v>
      </c>
      <c r="P134" s="46">
        <v>0</v>
      </c>
      <c r="Q134" s="46">
        <v>0</v>
      </c>
      <c r="R134" s="46">
        <v>41</v>
      </c>
      <c r="S134" s="46">
        <v>8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1189</v>
      </c>
      <c r="I135" s="46">
        <v>1189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2239</v>
      </c>
      <c r="G136" s="46">
        <v>0</v>
      </c>
      <c r="H136" s="46">
        <v>0</v>
      </c>
      <c r="I136" s="46">
        <v>2239</v>
      </c>
      <c r="J136" s="46">
        <v>44</v>
      </c>
      <c r="K136" s="46">
        <v>0</v>
      </c>
      <c r="L136" s="46">
        <v>0</v>
      </c>
      <c r="M136" s="47">
        <v>0.98034836980794993</v>
      </c>
      <c r="N136" s="47">
        <v>0.98034836980794993</v>
      </c>
      <c r="O136" s="46">
        <v>615</v>
      </c>
      <c r="P136" s="46">
        <v>0</v>
      </c>
      <c r="Q136" s="46">
        <v>0</v>
      </c>
      <c r="R136" s="46">
        <v>136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176</v>
      </c>
      <c r="I137" s="46">
        <v>176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1371</v>
      </c>
      <c r="G138" s="46">
        <v>0</v>
      </c>
      <c r="H138" s="46">
        <v>0</v>
      </c>
      <c r="I138" s="46">
        <v>1371</v>
      </c>
      <c r="J138" s="46">
        <v>129</v>
      </c>
      <c r="K138" s="46">
        <v>0</v>
      </c>
      <c r="L138" s="46">
        <v>0</v>
      </c>
      <c r="M138" s="47">
        <v>0.9059080962800875</v>
      </c>
      <c r="N138" s="47">
        <v>0.9059080962800875</v>
      </c>
      <c r="O138" s="46">
        <v>430</v>
      </c>
      <c r="P138" s="46">
        <v>0</v>
      </c>
      <c r="Q138" s="46">
        <v>0</v>
      </c>
      <c r="R138" s="46">
        <v>117</v>
      </c>
      <c r="S138" s="46">
        <v>1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1639</v>
      </c>
      <c r="G139" s="46">
        <v>0</v>
      </c>
      <c r="H139" s="46">
        <v>675</v>
      </c>
      <c r="I139" s="46">
        <v>2314</v>
      </c>
      <c r="J139" s="46">
        <v>49</v>
      </c>
      <c r="K139" s="46">
        <v>0</v>
      </c>
      <c r="L139" s="46">
        <v>0</v>
      </c>
      <c r="M139" s="47">
        <v>0.97010372178157411</v>
      </c>
      <c r="N139" s="47">
        <v>0.97882454624027659</v>
      </c>
      <c r="O139" s="46">
        <v>489</v>
      </c>
      <c r="P139" s="46">
        <v>0</v>
      </c>
      <c r="Q139" s="46">
        <v>0</v>
      </c>
      <c r="R139" s="46">
        <v>171</v>
      </c>
      <c r="S139" s="46">
        <v>0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1421</v>
      </c>
      <c r="G140" s="46">
        <v>0</v>
      </c>
      <c r="H140" s="46">
        <v>1065</v>
      </c>
      <c r="I140" s="46">
        <v>2486</v>
      </c>
      <c r="J140" s="46">
        <v>195</v>
      </c>
      <c r="K140" s="46">
        <v>0</v>
      </c>
      <c r="L140" s="46">
        <v>0</v>
      </c>
      <c r="M140" s="47">
        <v>0.86277269528501055</v>
      </c>
      <c r="N140" s="47">
        <v>0.92156074014481093</v>
      </c>
      <c r="O140" s="46">
        <v>380</v>
      </c>
      <c r="P140" s="46">
        <v>0</v>
      </c>
      <c r="Q140" s="46">
        <v>0</v>
      </c>
      <c r="R140" s="46">
        <v>240</v>
      </c>
      <c r="S140" s="46">
        <v>53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1825</v>
      </c>
      <c r="G141" s="46">
        <v>206</v>
      </c>
      <c r="H141" s="46">
        <v>5</v>
      </c>
      <c r="I141" s="46">
        <v>2036</v>
      </c>
      <c r="J141" s="46">
        <v>76</v>
      </c>
      <c r="K141" s="46">
        <v>0</v>
      </c>
      <c r="L141" s="46">
        <v>0</v>
      </c>
      <c r="M141" s="47">
        <v>0.95835616438356164</v>
      </c>
      <c r="N141" s="47">
        <v>0.96267190569744598</v>
      </c>
      <c r="O141" s="46">
        <v>481</v>
      </c>
      <c r="P141" s="46">
        <v>0</v>
      </c>
      <c r="Q141" s="46">
        <v>0</v>
      </c>
      <c r="R141" s="46">
        <v>236</v>
      </c>
      <c r="S141" s="46">
        <v>54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413</v>
      </c>
      <c r="I142" s="46">
        <v>413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1561</v>
      </c>
      <c r="G143" s="46">
        <v>0</v>
      </c>
      <c r="H143" s="46">
        <v>851</v>
      </c>
      <c r="I143" s="46">
        <v>2412</v>
      </c>
      <c r="J143" s="46">
        <v>71</v>
      </c>
      <c r="K143" s="46">
        <v>0</v>
      </c>
      <c r="L143" s="46">
        <v>1</v>
      </c>
      <c r="M143" s="47">
        <v>0.95451633568225491</v>
      </c>
      <c r="N143" s="47">
        <v>0.97014925373134331</v>
      </c>
      <c r="O143" s="46">
        <v>561</v>
      </c>
      <c r="P143" s="46">
        <v>0</v>
      </c>
      <c r="Q143" s="46">
        <v>0</v>
      </c>
      <c r="R143" s="46">
        <v>197</v>
      </c>
      <c r="S143" s="46">
        <v>27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1815</v>
      </c>
      <c r="G144" s="46">
        <v>0</v>
      </c>
      <c r="H144" s="46">
        <v>0</v>
      </c>
      <c r="I144" s="46">
        <v>1815</v>
      </c>
      <c r="J144" s="46">
        <v>117</v>
      </c>
      <c r="K144" s="46">
        <v>0</v>
      </c>
      <c r="L144" s="46">
        <v>0</v>
      </c>
      <c r="M144" s="47">
        <v>0.93553719008264458</v>
      </c>
      <c r="N144" s="47">
        <v>0.93553719008264458</v>
      </c>
      <c r="O144" s="46">
        <v>538</v>
      </c>
      <c r="P144" s="46">
        <v>0</v>
      </c>
      <c r="Q144" s="46">
        <v>0</v>
      </c>
      <c r="R144" s="46">
        <v>50</v>
      </c>
      <c r="S144" s="46">
        <v>12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335</v>
      </c>
      <c r="I145" s="46">
        <v>335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2625</v>
      </c>
      <c r="G146" s="46">
        <v>0</v>
      </c>
      <c r="H146" s="46">
        <v>1099</v>
      </c>
      <c r="I146" s="46">
        <v>3724</v>
      </c>
      <c r="J146" s="46">
        <v>146</v>
      </c>
      <c r="K146" s="46">
        <v>0</v>
      </c>
      <c r="L146" s="46">
        <v>1</v>
      </c>
      <c r="M146" s="47">
        <v>0.94438095238095243</v>
      </c>
      <c r="N146" s="47">
        <v>0.96052631578947367</v>
      </c>
      <c r="O146" s="46">
        <v>811</v>
      </c>
      <c r="P146" s="46">
        <v>0</v>
      </c>
      <c r="Q146" s="46">
        <v>396</v>
      </c>
      <c r="R146" s="46">
        <v>226</v>
      </c>
      <c r="S146" s="46">
        <v>2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2090</v>
      </c>
      <c r="I147" s="46">
        <v>2090</v>
      </c>
      <c r="J147" s="46">
        <v>0</v>
      </c>
      <c r="K147" s="46">
        <v>0</v>
      </c>
      <c r="L147" s="46">
        <v>1</v>
      </c>
      <c r="M147" s="47" t="s">
        <v>45</v>
      </c>
      <c r="N147" s="47">
        <v>0.99952153110047848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2253</v>
      </c>
      <c r="G148" s="46">
        <v>0</v>
      </c>
      <c r="H148" s="46">
        <v>0</v>
      </c>
      <c r="I148" s="46">
        <v>2253</v>
      </c>
      <c r="J148" s="46">
        <v>112</v>
      </c>
      <c r="K148" s="46">
        <v>0</v>
      </c>
      <c r="L148" s="46">
        <v>0</v>
      </c>
      <c r="M148" s="47">
        <v>0.95028850421660005</v>
      </c>
      <c r="N148" s="47">
        <v>0.95028850421660005</v>
      </c>
      <c r="O148" s="46">
        <v>612</v>
      </c>
      <c r="P148" s="46">
        <v>0</v>
      </c>
      <c r="Q148" s="46">
        <v>0</v>
      </c>
      <c r="R148" s="46">
        <v>93</v>
      </c>
      <c r="S148" s="46">
        <v>31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1748</v>
      </c>
      <c r="G149" s="46">
        <v>0</v>
      </c>
      <c r="H149" s="46">
        <v>0</v>
      </c>
      <c r="I149" s="46">
        <v>1748</v>
      </c>
      <c r="J149" s="46">
        <v>125</v>
      </c>
      <c r="K149" s="46">
        <v>0</v>
      </c>
      <c r="L149" s="46">
        <v>0</v>
      </c>
      <c r="M149" s="47">
        <v>0.92848970251716245</v>
      </c>
      <c r="N149" s="47">
        <v>0.92848970251716245</v>
      </c>
      <c r="O149" s="46">
        <v>237</v>
      </c>
      <c r="P149" s="46">
        <v>0</v>
      </c>
      <c r="Q149" s="46">
        <v>0</v>
      </c>
      <c r="R149" s="46">
        <v>232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1516</v>
      </c>
      <c r="G150" s="46">
        <v>0</v>
      </c>
      <c r="H150" s="46">
        <v>314</v>
      </c>
      <c r="I150" s="46">
        <v>1830</v>
      </c>
      <c r="J150" s="46">
        <v>147</v>
      </c>
      <c r="K150" s="46">
        <v>0</v>
      </c>
      <c r="L150" s="46">
        <v>0</v>
      </c>
      <c r="M150" s="47">
        <v>0.90303430079155678</v>
      </c>
      <c r="N150" s="47">
        <v>0.91967213114754098</v>
      </c>
      <c r="O150" s="46">
        <v>400</v>
      </c>
      <c r="P150" s="46">
        <v>0</v>
      </c>
      <c r="Q150" s="46">
        <v>0</v>
      </c>
      <c r="R150" s="46">
        <v>214</v>
      </c>
      <c r="S150" s="46">
        <v>104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1868</v>
      </c>
      <c r="G151" s="46">
        <v>0</v>
      </c>
      <c r="H151" s="46">
        <v>1536</v>
      </c>
      <c r="I151" s="46">
        <v>3404</v>
      </c>
      <c r="J151" s="46">
        <v>270</v>
      </c>
      <c r="K151" s="46">
        <v>0</v>
      </c>
      <c r="L151" s="46">
        <v>17</v>
      </c>
      <c r="M151" s="47">
        <v>0.85546038543897218</v>
      </c>
      <c r="N151" s="47">
        <v>0.91568742655699176</v>
      </c>
      <c r="O151" s="46">
        <v>695</v>
      </c>
      <c r="P151" s="46">
        <v>0</v>
      </c>
      <c r="Q151" s="46">
        <v>13</v>
      </c>
      <c r="R151" s="46">
        <v>367</v>
      </c>
      <c r="S151" s="46">
        <v>64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2261</v>
      </c>
      <c r="G152" s="46">
        <v>0</v>
      </c>
      <c r="H152" s="46">
        <v>0</v>
      </c>
      <c r="I152" s="46">
        <v>2261</v>
      </c>
      <c r="J152" s="46">
        <v>103</v>
      </c>
      <c r="K152" s="46">
        <v>0</v>
      </c>
      <c r="L152" s="46">
        <v>0</v>
      </c>
      <c r="M152" s="47">
        <v>0.95444493586908452</v>
      </c>
      <c r="N152" s="47">
        <v>0.95444493586908452</v>
      </c>
      <c r="O152" s="46">
        <v>432</v>
      </c>
      <c r="P152" s="46">
        <v>0</v>
      </c>
      <c r="Q152" s="46">
        <v>0</v>
      </c>
      <c r="R152" s="46">
        <v>457</v>
      </c>
      <c r="S152" s="46">
        <v>25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138</v>
      </c>
      <c r="I153" s="46">
        <v>138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2786</v>
      </c>
      <c r="I154" s="46">
        <v>2786</v>
      </c>
      <c r="J154" s="46">
        <v>0</v>
      </c>
      <c r="K154" s="46">
        <v>0</v>
      </c>
      <c r="L154" s="46">
        <v>16</v>
      </c>
      <c r="M154" s="47" t="s">
        <v>45</v>
      </c>
      <c r="N154" s="47">
        <v>0.99425699928212496</v>
      </c>
      <c r="O154" s="46">
        <v>0</v>
      </c>
      <c r="P154" s="46">
        <v>0</v>
      </c>
      <c r="Q154" s="46">
        <v>14</v>
      </c>
      <c r="R154" s="46">
        <v>6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767</v>
      </c>
      <c r="I155" s="46">
        <v>767</v>
      </c>
      <c r="J155" s="46">
        <v>0</v>
      </c>
      <c r="K155" s="46">
        <v>0</v>
      </c>
      <c r="L155" s="46">
        <v>1</v>
      </c>
      <c r="M155" s="47" t="s">
        <v>45</v>
      </c>
      <c r="N155" s="47">
        <v>0.99869621903520212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252</v>
      </c>
      <c r="I156" s="46">
        <v>252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77</v>
      </c>
      <c r="I157" s="46">
        <v>77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2926</v>
      </c>
      <c r="G158" s="46">
        <v>0</v>
      </c>
      <c r="H158" s="46">
        <v>0</v>
      </c>
      <c r="I158" s="46">
        <v>2926</v>
      </c>
      <c r="J158" s="46">
        <v>132</v>
      </c>
      <c r="K158" s="46">
        <v>0</v>
      </c>
      <c r="L158" s="46">
        <v>0</v>
      </c>
      <c r="M158" s="47">
        <v>0.95488721804511278</v>
      </c>
      <c r="N158" s="47">
        <v>0.95488721804511278</v>
      </c>
      <c r="O158" s="46">
        <v>740</v>
      </c>
      <c r="P158" s="46">
        <v>0</v>
      </c>
      <c r="Q158" s="46">
        <v>0</v>
      </c>
      <c r="R158" s="46">
        <v>364</v>
      </c>
      <c r="S158" s="46">
        <v>10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2419</v>
      </c>
      <c r="G159" s="46">
        <v>369</v>
      </c>
      <c r="H159" s="46">
        <v>1241</v>
      </c>
      <c r="I159" s="46">
        <v>4029</v>
      </c>
      <c r="J159" s="46">
        <v>533</v>
      </c>
      <c r="K159" s="46">
        <v>0</v>
      </c>
      <c r="L159" s="46">
        <v>0</v>
      </c>
      <c r="M159" s="47">
        <v>0.77966101694915257</v>
      </c>
      <c r="N159" s="47">
        <v>0.86770910896003972</v>
      </c>
      <c r="O159" s="46">
        <v>824</v>
      </c>
      <c r="P159" s="46">
        <v>2</v>
      </c>
      <c r="Q159" s="46">
        <v>0</v>
      </c>
      <c r="R159" s="46">
        <v>796</v>
      </c>
      <c r="S159" s="46">
        <v>0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3789</v>
      </c>
      <c r="G160" s="46">
        <v>137</v>
      </c>
      <c r="H160" s="46">
        <v>659</v>
      </c>
      <c r="I160" s="46">
        <v>4585</v>
      </c>
      <c r="J160" s="46">
        <v>216</v>
      </c>
      <c r="K160" s="46">
        <v>6</v>
      </c>
      <c r="L160" s="46">
        <v>1</v>
      </c>
      <c r="M160" s="47">
        <v>0.94299287410926369</v>
      </c>
      <c r="N160" s="47">
        <v>0.95136314067611782</v>
      </c>
      <c r="O160" s="46">
        <v>967</v>
      </c>
      <c r="P160" s="46">
        <v>0</v>
      </c>
      <c r="Q160" s="46">
        <v>0</v>
      </c>
      <c r="R160" s="46">
        <v>82</v>
      </c>
      <c r="S160" s="46">
        <v>5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3026</v>
      </c>
      <c r="G161" s="46">
        <v>0</v>
      </c>
      <c r="H161" s="46">
        <v>0</v>
      </c>
      <c r="I161" s="46">
        <v>3026</v>
      </c>
      <c r="J161" s="46">
        <v>160</v>
      </c>
      <c r="K161" s="46">
        <v>0</v>
      </c>
      <c r="L161" s="46">
        <v>0</v>
      </c>
      <c r="M161" s="47">
        <v>0.94712491738268345</v>
      </c>
      <c r="N161" s="47">
        <v>0.94712491738268345</v>
      </c>
      <c r="O161" s="46">
        <v>555</v>
      </c>
      <c r="P161" s="46">
        <v>0</v>
      </c>
      <c r="Q161" s="46">
        <v>0</v>
      </c>
      <c r="R161" s="46">
        <v>69</v>
      </c>
      <c r="S161" s="46">
        <v>24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5595</v>
      </c>
      <c r="G162" s="46">
        <v>183</v>
      </c>
      <c r="H162" s="46">
        <v>2211</v>
      </c>
      <c r="I162" s="46">
        <v>7989</v>
      </c>
      <c r="J162" s="46">
        <v>300</v>
      </c>
      <c r="K162" s="46">
        <v>0</v>
      </c>
      <c r="L162" s="46">
        <v>17</v>
      </c>
      <c r="M162" s="47">
        <v>0.9463806970509383</v>
      </c>
      <c r="N162" s="47">
        <v>0.96032044060583299</v>
      </c>
      <c r="O162" s="46">
        <v>1595</v>
      </c>
      <c r="P162" s="46">
        <v>0</v>
      </c>
      <c r="Q162" s="46">
        <v>0</v>
      </c>
      <c r="R162" s="46">
        <v>436</v>
      </c>
      <c r="S162" s="46">
        <v>56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490</v>
      </c>
      <c r="I163" s="46">
        <v>490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568</v>
      </c>
      <c r="I164" s="46">
        <v>568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4101</v>
      </c>
      <c r="I165" s="46">
        <v>4101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2127</v>
      </c>
      <c r="G166" s="46">
        <v>0</v>
      </c>
      <c r="H166" s="46">
        <v>0</v>
      </c>
      <c r="I166" s="46">
        <v>2127</v>
      </c>
      <c r="J166" s="46">
        <v>38</v>
      </c>
      <c r="K166" s="46">
        <v>0</v>
      </c>
      <c r="L166" s="46">
        <v>0</v>
      </c>
      <c r="M166" s="47">
        <v>0.9821344616831218</v>
      </c>
      <c r="N166" s="47">
        <v>0.9821344616831218</v>
      </c>
      <c r="O166" s="46">
        <v>299</v>
      </c>
      <c r="P166" s="46">
        <v>0</v>
      </c>
      <c r="Q166" s="46">
        <v>0</v>
      </c>
      <c r="R166" s="46">
        <v>55</v>
      </c>
      <c r="S166" s="46">
        <v>1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1235</v>
      </c>
      <c r="G167" s="46">
        <v>87</v>
      </c>
      <c r="H167" s="46">
        <v>1248</v>
      </c>
      <c r="I167" s="46">
        <v>2570</v>
      </c>
      <c r="J167" s="46">
        <v>120</v>
      </c>
      <c r="K167" s="46">
        <v>0</v>
      </c>
      <c r="L167" s="46">
        <v>0</v>
      </c>
      <c r="M167" s="47">
        <v>0.90283400809716596</v>
      </c>
      <c r="N167" s="47">
        <v>0.95330739299610889</v>
      </c>
      <c r="O167" s="46">
        <v>531</v>
      </c>
      <c r="P167" s="46">
        <v>0</v>
      </c>
      <c r="Q167" s="46">
        <v>0</v>
      </c>
      <c r="R167" s="46">
        <v>75</v>
      </c>
      <c r="S167" s="46">
        <v>6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578</v>
      </c>
      <c r="I168" s="46">
        <v>578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821</v>
      </c>
      <c r="G169" s="46">
        <v>0</v>
      </c>
      <c r="H169" s="46">
        <v>1153</v>
      </c>
      <c r="I169" s="46">
        <v>1974</v>
      </c>
      <c r="J169" s="46">
        <v>45</v>
      </c>
      <c r="K169" s="46">
        <v>0</v>
      </c>
      <c r="L169" s="46">
        <v>15</v>
      </c>
      <c r="M169" s="47">
        <v>0.94518879415347135</v>
      </c>
      <c r="N169" s="47">
        <v>0.96960486322188455</v>
      </c>
      <c r="O169" s="46">
        <v>403</v>
      </c>
      <c r="P169" s="46">
        <v>0</v>
      </c>
      <c r="Q169" s="46">
        <v>0</v>
      </c>
      <c r="R169" s="46">
        <v>5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744</v>
      </c>
      <c r="I170" s="46">
        <v>744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2586</v>
      </c>
      <c r="G171" s="46">
        <v>113</v>
      </c>
      <c r="H171" s="46">
        <v>0</v>
      </c>
      <c r="I171" s="46">
        <v>2699</v>
      </c>
      <c r="J171" s="46">
        <v>134</v>
      </c>
      <c r="K171" s="46">
        <v>0</v>
      </c>
      <c r="L171" s="46">
        <v>0</v>
      </c>
      <c r="M171" s="47">
        <v>0.94818252126836811</v>
      </c>
      <c r="N171" s="47">
        <v>0.95035198221563544</v>
      </c>
      <c r="O171" s="46">
        <v>606</v>
      </c>
      <c r="P171" s="46">
        <v>0</v>
      </c>
      <c r="Q171" s="46">
        <v>0</v>
      </c>
      <c r="R171" s="46">
        <v>73</v>
      </c>
      <c r="S171" s="46">
        <v>19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2606</v>
      </c>
      <c r="G172" s="46">
        <v>242</v>
      </c>
      <c r="H172" s="46">
        <v>468</v>
      </c>
      <c r="I172" s="46">
        <v>3316</v>
      </c>
      <c r="J172" s="46">
        <v>93</v>
      </c>
      <c r="K172" s="46">
        <v>0</v>
      </c>
      <c r="L172" s="46">
        <v>0</v>
      </c>
      <c r="M172" s="47">
        <v>0.96431312356101306</v>
      </c>
      <c r="N172" s="47">
        <v>0.97195416164053072</v>
      </c>
      <c r="O172" s="46">
        <v>560</v>
      </c>
      <c r="P172" s="46">
        <v>3</v>
      </c>
      <c r="Q172" s="46">
        <v>0</v>
      </c>
      <c r="R172" s="46">
        <v>83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918</v>
      </c>
      <c r="I173" s="46">
        <v>918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2265</v>
      </c>
      <c r="G174" s="46">
        <v>0</v>
      </c>
      <c r="H174" s="46">
        <v>0</v>
      </c>
      <c r="I174" s="46">
        <v>2265</v>
      </c>
      <c r="J174" s="46">
        <v>59</v>
      </c>
      <c r="K174" s="46">
        <v>0</v>
      </c>
      <c r="L174" s="46">
        <v>0</v>
      </c>
      <c r="M174" s="47">
        <v>0.97395143487858715</v>
      </c>
      <c r="N174" s="47">
        <v>0.97395143487858715</v>
      </c>
      <c r="O174" s="46">
        <v>307</v>
      </c>
      <c r="P174" s="46">
        <v>0</v>
      </c>
      <c r="Q174" s="46">
        <v>0</v>
      </c>
      <c r="R174" s="46">
        <v>47</v>
      </c>
      <c r="S174" s="46">
        <v>5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864</v>
      </c>
      <c r="I175" s="46">
        <v>864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686</v>
      </c>
      <c r="I176" s="46">
        <v>686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2263</v>
      </c>
      <c r="G177" s="46">
        <v>742</v>
      </c>
      <c r="H177" s="46">
        <v>2125</v>
      </c>
      <c r="I177" s="46">
        <v>5130</v>
      </c>
      <c r="J177" s="46">
        <v>180</v>
      </c>
      <c r="K177" s="46">
        <v>14</v>
      </c>
      <c r="L177" s="46">
        <v>11</v>
      </c>
      <c r="M177" s="47">
        <v>0.92045956694653119</v>
      </c>
      <c r="N177" s="47">
        <v>0.9600389863547758</v>
      </c>
      <c r="O177" s="46">
        <v>981</v>
      </c>
      <c r="P177" s="46">
        <v>0</v>
      </c>
      <c r="Q177" s="46">
        <v>0</v>
      </c>
      <c r="R177" s="46">
        <v>65</v>
      </c>
      <c r="S177" s="46">
        <v>29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3979</v>
      </c>
      <c r="G178" s="46">
        <v>593</v>
      </c>
      <c r="H178" s="46">
        <v>735</v>
      </c>
      <c r="I178" s="46">
        <v>5307</v>
      </c>
      <c r="J178" s="46">
        <v>430</v>
      </c>
      <c r="K178" s="46">
        <v>0</v>
      </c>
      <c r="L178" s="46">
        <v>2</v>
      </c>
      <c r="M178" s="47">
        <v>0.89193264639356618</v>
      </c>
      <c r="N178" s="47">
        <v>0.91859807801017523</v>
      </c>
      <c r="O178" s="46">
        <v>784</v>
      </c>
      <c r="P178" s="46">
        <v>0</v>
      </c>
      <c r="Q178" s="46">
        <v>0</v>
      </c>
      <c r="R178" s="46">
        <v>40</v>
      </c>
      <c r="S178" s="46">
        <v>137</v>
      </c>
      <c r="T178" s="46">
        <v>1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1956</v>
      </c>
      <c r="G179" s="46">
        <v>150</v>
      </c>
      <c r="H179" s="46">
        <v>0</v>
      </c>
      <c r="I179" s="46">
        <v>2106</v>
      </c>
      <c r="J179" s="46">
        <v>104</v>
      </c>
      <c r="K179" s="46">
        <v>0</v>
      </c>
      <c r="L179" s="46">
        <v>0</v>
      </c>
      <c r="M179" s="47">
        <v>0.9468302658486708</v>
      </c>
      <c r="N179" s="47">
        <v>0.95061728395061729</v>
      </c>
      <c r="O179" s="46">
        <v>341</v>
      </c>
      <c r="P179" s="46">
        <v>0</v>
      </c>
      <c r="Q179" s="46">
        <v>0</v>
      </c>
      <c r="R179" s="46">
        <v>49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3978</v>
      </c>
      <c r="G180" s="46">
        <v>0</v>
      </c>
      <c r="H180" s="46">
        <v>1033</v>
      </c>
      <c r="I180" s="46">
        <v>5011</v>
      </c>
      <c r="J180" s="46">
        <v>336</v>
      </c>
      <c r="K180" s="46">
        <v>0</v>
      </c>
      <c r="L180" s="46">
        <v>8</v>
      </c>
      <c r="M180" s="47">
        <v>0.91553544494720962</v>
      </c>
      <c r="N180" s="47">
        <v>0.93135102773897427</v>
      </c>
      <c r="O180" s="46">
        <v>918</v>
      </c>
      <c r="P180" s="46">
        <v>0</v>
      </c>
      <c r="Q180" s="46">
        <v>0</v>
      </c>
      <c r="R180" s="46">
        <v>24</v>
      </c>
      <c r="S180" s="46">
        <v>93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1711</v>
      </c>
      <c r="H181" s="46">
        <v>0</v>
      </c>
      <c r="I181" s="46">
        <v>1711</v>
      </c>
      <c r="J181" s="46">
        <v>0</v>
      </c>
      <c r="K181" s="46">
        <v>0</v>
      </c>
      <c r="L181" s="46">
        <v>0</v>
      </c>
      <c r="M181" s="47" t="s">
        <v>45</v>
      </c>
      <c r="N181" s="47">
        <v>1</v>
      </c>
      <c r="O181" s="46">
        <v>0</v>
      </c>
      <c r="P181" s="46">
        <v>14</v>
      </c>
      <c r="Q181" s="46">
        <v>0</v>
      </c>
      <c r="R181" s="46">
        <v>38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1003</v>
      </c>
      <c r="I182" s="46">
        <v>1003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3066</v>
      </c>
      <c r="G183" s="46">
        <v>0</v>
      </c>
      <c r="H183" s="46">
        <v>0</v>
      </c>
      <c r="I183" s="46">
        <v>3066</v>
      </c>
      <c r="J183" s="46">
        <v>107</v>
      </c>
      <c r="K183" s="46">
        <v>0</v>
      </c>
      <c r="L183" s="46">
        <v>0</v>
      </c>
      <c r="M183" s="47">
        <v>0.9651011089367254</v>
      </c>
      <c r="N183" s="47">
        <v>0.9651011089367254</v>
      </c>
      <c r="O183" s="46">
        <v>330</v>
      </c>
      <c r="P183" s="46">
        <v>0</v>
      </c>
      <c r="Q183" s="46">
        <v>0</v>
      </c>
      <c r="R183" s="46">
        <v>11</v>
      </c>
      <c r="S183" s="46">
        <v>25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1956</v>
      </c>
      <c r="G184" s="46">
        <v>0</v>
      </c>
      <c r="H184" s="46">
        <v>1961</v>
      </c>
      <c r="I184" s="46">
        <v>3917</v>
      </c>
      <c r="J184" s="46">
        <v>220</v>
      </c>
      <c r="K184" s="46">
        <v>0</v>
      </c>
      <c r="L184" s="46">
        <v>9</v>
      </c>
      <c r="M184" s="47">
        <v>0.88752556237218816</v>
      </c>
      <c r="N184" s="47">
        <v>0.94153689047740619</v>
      </c>
      <c r="O184" s="46">
        <v>744</v>
      </c>
      <c r="P184" s="46">
        <v>0</v>
      </c>
      <c r="Q184" s="46">
        <v>0</v>
      </c>
      <c r="R184" s="46">
        <v>104</v>
      </c>
      <c r="S184" s="46">
        <v>64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155</v>
      </c>
      <c r="I185" s="46">
        <v>155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237</v>
      </c>
      <c r="I186" s="46">
        <v>237</v>
      </c>
      <c r="J186" s="46">
        <v>0</v>
      </c>
      <c r="K186" s="46">
        <v>0</v>
      </c>
      <c r="L186" s="46">
        <v>3</v>
      </c>
      <c r="M186" s="47" t="s">
        <v>45</v>
      </c>
      <c r="N186" s="47">
        <v>0.98734177215189878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804</v>
      </c>
      <c r="I187" s="46">
        <v>804</v>
      </c>
      <c r="J187" s="46">
        <v>0</v>
      </c>
      <c r="K187" s="46">
        <v>0</v>
      </c>
      <c r="L187" s="46">
        <v>2</v>
      </c>
      <c r="M187" s="47" t="s">
        <v>45</v>
      </c>
      <c r="N187" s="47">
        <v>0.99751243781094523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147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1772</v>
      </c>
      <c r="G189" s="46">
        <v>0</v>
      </c>
      <c r="H189" s="46">
        <v>0</v>
      </c>
      <c r="I189" s="46">
        <v>1772</v>
      </c>
      <c r="J189" s="46">
        <v>60</v>
      </c>
      <c r="K189" s="46">
        <v>0</v>
      </c>
      <c r="L189" s="46">
        <v>0</v>
      </c>
      <c r="M189" s="47">
        <v>0.96613995485327309</v>
      </c>
      <c r="N189" s="47">
        <v>0.96613995485327309</v>
      </c>
      <c r="O189" s="46">
        <v>339</v>
      </c>
      <c r="P189" s="46">
        <v>0</v>
      </c>
      <c r="Q189" s="46">
        <v>0</v>
      </c>
      <c r="R189" s="46">
        <v>76</v>
      </c>
      <c r="S189" s="46">
        <v>47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2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559</v>
      </c>
      <c r="I191" s="46">
        <v>559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2491</v>
      </c>
      <c r="G192" s="46">
        <v>0</v>
      </c>
      <c r="H192" s="46">
        <v>332</v>
      </c>
      <c r="I192" s="46">
        <v>2823</v>
      </c>
      <c r="J192" s="46">
        <v>179</v>
      </c>
      <c r="K192" s="46">
        <v>0</v>
      </c>
      <c r="L192" s="46">
        <v>2</v>
      </c>
      <c r="M192" s="47">
        <v>0.92814130871136091</v>
      </c>
      <c r="N192" s="47">
        <v>0.9358838115479986</v>
      </c>
      <c r="O192" s="46">
        <v>1041</v>
      </c>
      <c r="P192" s="46">
        <v>0</v>
      </c>
      <c r="Q192" s="46">
        <v>0</v>
      </c>
      <c r="R192" s="46">
        <v>180</v>
      </c>
      <c r="S192" s="46">
        <v>0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416</v>
      </c>
      <c r="I193" s="46">
        <v>416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1035</v>
      </c>
      <c r="G194" s="46">
        <v>0</v>
      </c>
      <c r="H194" s="46">
        <v>1660</v>
      </c>
      <c r="I194" s="46">
        <v>2695</v>
      </c>
      <c r="J194" s="46">
        <v>162</v>
      </c>
      <c r="K194" s="46">
        <v>0</v>
      </c>
      <c r="L194" s="46">
        <v>5</v>
      </c>
      <c r="M194" s="47">
        <v>0.84347826086956523</v>
      </c>
      <c r="N194" s="47">
        <v>0.93803339517625228</v>
      </c>
      <c r="O194" s="46">
        <v>447</v>
      </c>
      <c r="P194" s="46">
        <v>0</v>
      </c>
      <c r="Q194" s="46">
        <v>0</v>
      </c>
      <c r="R194" s="46">
        <v>21</v>
      </c>
      <c r="S194" s="46">
        <v>0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335</v>
      </c>
      <c r="I195" s="46">
        <v>335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191</v>
      </c>
      <c r="I196" s="46">
        <v>191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1707</v>
      </c>
      <c r="G197" s="46">
        <v>0</v>
      </c>
      <c r="H197" s="46">
        <v>0</v>
      </c>
      <c r="I197" s="46">
        <v>1707</v>
      </c>
      <c r="J197" s="46">
        <v>69</v>
      </c>
      <c r="K197" s="46">
        <v>0</v>
      </c>
      <c r="L197" s="46">
        <v>0</v>
      </c>
      <c r="M197" s="47">
        <v>0.95957820738137078</v>
      </c>
      <c r="N197" s="47">
        <v>0.95957820738137078</v>
      </c>
      <c r="O197" s="46">
        <v>373</v>
      </c>
      <c r="P197" s="46">
        <v>0</v>
      </c>
      <c r="Q197" s="46">
        <v>0</v>
      </c>
      <c r="R197" s="46">
        <v>32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89</v>
      </c>
      <c r="I198" s="46">
        <v>89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2346</v>
      </c>
      <c r="G199" s="46">
        <v>0</v>
      </c>
      <c r="H199" s="46">
        <v>0</v>
      </c>
      <c r="I199" s="46">
        <v>2346</v>
      </c>
      <c r="J199" s="46">
        <v>168</v>
      </c>
      <c r="K199" s="46">
        <v>0</v>
      </c>
      <c r="L199" s="46">
        <v>0</v>
      </c>
      <c r="M199" s="47">
        <v>0.92838874680306904</v>
      </c>
      <c r="N199" s="47">
        <v>0.92838874680306904</v>
      </c>
      <c r="O199" s="46">
        <v>282</v>
      </c>
      <c r="P199" s="46">
        <v>0</v>
      </c>
      <c r="Q199" s="46">
        <v>0</v>
      </c>
      <c r="R199" s="46">
        <v>88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1269</v>
      </c>
      <c r="I200" s="46">
        <v>1269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544</v>
      </c>
      <c r="I201" s="46">
        <v>544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1136</v>
      </c>
      <c r="G202" s="46">
        <v>0</v>
      </c>
      <c r="H202" s="46">
        <v>1490</v>
      </c>
      <c r="I202" s="46">
        <v>2626</v>
      </c>
      <c r="J202" s="46">
        <v>28</v>
      </c>
      <c r="K202" s="46">
        <v>0</v>
      </c>
      <c r="L202" s="46">
        <v>2</v>
      </c>
      <c r="M202" s="47">
        <v>0.97535211267605637</v>
      </c>
      <c r="N202" s="47">
        <v>0.98857578065498852</v>
      </c>
      <c r="O202" s="46">
        <v>443</v>
      </c>
      <c r="P202" s="46">
        <v>0</v>
      </c>
      <c r="Q202" s="46">
        <v>0</v>
      </c>
      <c r="R202" s="46">
        <v>5</v>
      </c>
      <c r="S202" s="46">
        <v>1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1509</v>
      </c>
      <c r="G203" s="46">
        <v>0</v>
      </c>
      <c r="H203" s="46">
        <v>572</v>
      </c>
      <c r="I203" s="46">
        <v>2081</v>
      </c>
      <c r="J203" s="46">
        <v>161</v>
      </c>
      <c r="K203" s="46">
        <v>0</v>
      </c>
      <c r="L203" s="46">
        <v>0</v>
      </c>
      <c r="M203" s="47">
        <v>0.89330682571239228</v>
      </c>
      <c r="N203" s="47">
        <v>0.92263334935127339</v>
      </c>
      <c r="O203" s="46">
        <v>393</v>
      </c>
      <c r="P203" s="46">
        <v>0</v>
      </c>
      <c r="Q203" s="46">
        <v>0</v>
      </c>
      <c r="R203" s="46">
        <v>173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1126</v>
      </c>
      <c r="G204" s="46">
        <v>0</v>
      </c>
      <c r="H204" s="46">
        <v>0</v>
      </c>
      <c r="I204" s="46">
        <v>1126</v>
      </c>
      <c r="J204" s="46">
        <v>25</v>
      </c>
      <c r="K204" s="46">
        <v>0</v>
      </c>
      <c r="L204" s="46">
        <v>0</v>
      </c>
      <c r="M204" s="47">
        <v>0.97779751332149201</v>
      </c>
      <c r="N204" s="47">
        <v>0.97779751332149201</v>
      </c>
      <c r="O204" s="46">
        <v>326</v>
      </c>
      <c r="P204" s="46">
        <v>0</v>
      </c>
      <c r="Q204" s="46">
        <v>0</v>
      </c>
      <c r="R204" s="46">
        <v>60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3491</v>
      </c>
      <c r="I205" s="46">
        <v>3491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43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229</v>
      </c>
      <c r="H207" s="46">
        <v>0</v>
      </c>
      <c r="I207" s="46">
        <v>229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25</v>
      </c>
      <c r="Q207" s="46">
        <v>0</v>
      </c>
      <c r="R207" s="46">
        <v>4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1656</v>
      </c>
      <c r="G208" s="46">
        <v>317</v>
      </c>
      <c r="H208" s="46">
        <v>0</v>
      </c>
      <c r="I208" s="46">
        <v>1973</v>
      </c>
      <c r="J208" s="46">
        <v>225</v>
      </c>
      <c r="K208" s="46">
        <v>0</v>
      </c>
      <c r="L208" s="46">
        <v>0</v>
      </c>
      <c r="M208" s="47">
        <v>0.86413043478260865</v>
      </c>
      <c r="N208" s="47">
        <v>0.88596046629498226</v>
      </c>
      <c r="O208" s="46">
        <v>448</v>
      </c>
      <c r="P208" s="46">
        <v>0</v>
      </c>
      <c r="Q208" s="46">
        <v>0</v>
      </c>
      <c r="R208" s="46">
        <v>226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846</v>
      </c>
      <c r="G209" s="46">
        <v>471</v>
      </c>
      <c r="H209" s="46">
        <v>804</v>
      </c>
      <c r="I209" s="46">
        <v>2121</v>
      </c>
      <c r="J209" s="46">
        <v>67</v>
      </c>
      <c r="K209" s="46">
        <v>0</v>
      </c>
      <c r="L209" s="46">
        <v>0</v>
      </c>
      <c r="M209" s="47">
        <v>0.92080378250591011</v>
      </c>
      <c r="N209" s="47">
        <v>0.96841112682696839</v>
      </c>
      <c r="O209" s="46">
        <v>232</v>
      </c>
      <c r="P209" s="46">
        <v>69</v>
      </c>
      <c r="Q209" s="46">
        <v>0</v>
      </c>
      <c r="R209" s="46">
        <v>239</v>
      </c>
      <c r="S209" s="46">
        <v>21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1803</v>
      </c>
      <c r="G210" s="46">
        <v>0</v>
      </c>
      <c r="H210" s="46">
        <v>349</v>
      </c>
      <c r="I210" s="46">
        <v>2152</v>
      </c>
      <c r="J210" s="46">
        <v>108</v>
      </c>
      <c r="K210" s="46">
        <v>0</v>
      </c>
      <c r="L210" s="46">
        <v>0</v>
      </c>
      <c r="M210" s="47">
        <v>0.94009983361064897</v>
      </c>
      <c r="N210" s="47">
        <v>0.94981412639405205</v>
      </c>
      <c r="O210" s="46">
        <v>648</v>
      </c>
      <c r="P210" s="46">
        <v>0</v>
      </c>
      <c r="Q210" s="46">
        <v>0</v>
      </c>
      <c r="R210" s="46">
        <v>174</v>
      </c>
      <c r="S210" s="46">
        <v>0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44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602</v>
      </c>
      <c r="I212" s="46">
        <v>602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862</v>
      </c>
      <c r="G213" s="46">
        <v>0</v>
      </c>
      <c r="H213" s="46">
        <v>411</v>
      </c>
      <c r="I213" s="46">
        <v>1273</v>
      </c>
      <c r="J213" s="46">
        <v>30</v>
      </c>
      <c r="K213" s="46">
        <v>0</v>
      </c>
      <c r="L213" s="46">
        <v>0</v>
      </c>
      <c r="M213" s="47">
        <v>0.96519721577726214</v>
      </c>
      <c r="N213" s="47">
        <v>0.97643362136684997</v>
      </c>
      <c r="O213" s="46">
        <v>174</v>
      </c>
      <c r="P213" s="46">
        <v>0</v>
      </c>
      <c r="Q213" s="46">
        <v>0</v>
      </c>
      <c r="R213" s="46">
        <v>119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2266</v>
      </c>
      <c r="G214" s="46">
        <v>0</v>
      </c>
      <c r="H214" s="46">
        <v>152</v>
      </c>
      <c r="I214" s="46">
        <v>2418</v>
      </c>
      <c r="J214" s="46">
        <v>102</v>
      </c>
      <c r="K214" s="46">
        <v>0</v>
      </c>
      <c r="L214" s="46">
        <v>0</v>
      </c>
      <c r="M214" s="47">
        <v>0.95498676081200351</v>
      </c>
      <c r="N214" s="47">
        <v>0.95781637717121593</v>
      </c>
      <c r="O214" s="46">
        <v>729</v>
      </c>
      <c r="P214" s="46">
        <v>0</v>
      </c>
      <c r="Q214" s="46">
        <v>0</v>
      </c>
      <c r="R214" s="46">
        <v>271</v>
      </c>
      <c r="S214" s="46">
        <v>9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313</v>
      </c>
      <c r="I215" s="46">
        <v>313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2171</v>
      </c>
      <c r="G216" s="46">
        <v>0</v>
      </c>
      <c r="H216" s="46">
        <v>358</v>
      </c>
      <c r="I216" s="46">
        <v>2529</v>
      </c>
      <c r="J216" s="46">
        <v>116</v>
      </c>
      <c r="K216" s="46">
        <v>0</v>
      </c>
      <c r="L216" s="46">
        <v>1</v>
      </c>
      <c r="M216" s="47">
        <v>0.94656840165822198</v>
      </c>
      <c r="N216" s="47">
        <v>0.9537366548042705</v>
      </c>
      <c r="O216" s="46">
        <v>532</v>
      </c>
      <c r="P216" s="46">
        <v>0</v>
      </c>
      <c r="Q216" s="46">
        <v>0</v>
      </c>
      <c r="R216" s="46">
        <v>115</v>
      </c>
      <c r="S216" s="46">
        <v>27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2413</v>
      </c>
      <c r="G217" s="46">
        <v>0</v>
      </c>
      <c r="H217" s="46">
        <v>917</v>
      </c>
      <c r="I217" s="46">
        <v>3330</v>
      </c>
      <c r="J217" s="46">
        <v>273</v>
      </c>
      <c r="K217" s="46">
        <v>0</v>
      </c>
      <c r="L217" s="46">
        <v>0</v>
      </c>
      <c r="M217" s="47">
        <v>0.88686282635723168</v>
      </c>
      <c r="N217" s="47">
        <v>0.91801801801801797</v>
      </c>
      <c r="O217" s="46">
        <v>596</v>
      </c>
      <c r="P217" s="46">
        <v>0</v>
      </c>
      <c r="Q217" s="46">
        <v>0</v>
      </c>
      <c r="R217" s="46">
        <v>347</v>
      </c>
      <c r="S217" s="46">
        <v>19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1113</v>
      </c>
      <c r="G218" s="46">
        <v>0</v>
      </c>
      <c r="H218" s="46">
        <v>1005</v>
      </c>
      <c r="I218" s="46">
        <v>2118</v>
      </c>
      <c r="J218" s="46">
        <v>58</v>
      </c>
      <c r="K218" s="46">
        <v>0</v>
      </c>
      <c r="L218" s="46">
        <v>0</v>
      </c>
      <c r="M218" s="47">
        <v>0.94788858939802334</v>
      </c>
      <c r="N218" s="47">
        <v>0.97261567516525027</v>
      </c>
      <c r="O218" s="46">
        <v>305</v>
      </c>
      <c r="P218" s="46">
        <v>0</v>
      </c>
      <c r="Q218" s="46">
        <v>0</v>
      </c>
      <c r="R218" s="46">
        <v>191</v>
      </c>
      <c r="S218" s="46">
        <v>1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146</v>
      </c>
      <c r="I219" s="46">
        <v>146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910</v>
      </c>
      <c r="G220" s="46">
        <v>0</v>
      </c>
      <c r="H220" s="46">
        <v>0</v>
      </c>
      <c r="I220" s="46">
        <v>910</v>
      </c>
      <c r="J220" s="46">
        <v>80</v>
      </c>
      <c r="K220" s="46">
        <v>0</v>
      </c>
      <c r="L220" s="46">
        <v>0</v>
      </c>
      <c r="M220" s="47">
        <v>0.91208791208791207</v>
      </c>
      <c r="N220" s="47">
        <v>0.91208791208791207</v>
      </c>
      <c r="O220" s="46">
        <v>205</v>
      </c>
      <c r="P220" s="46">
        <v>0</v>
      </c>
      <c r="Q220" s="46">
        <v>0</v>
      </c>
      <c r="R220" s="46">
        <v>143</v>
      </c>
      <c r="S220" s="46">
        <v>15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1750</v>
      </c>
      <c r="G221" s="46">
        <v>175</v>
      </c>
      <c r="H221" s="46">
        <v>184</v>
      </c>
      <c r="I221" s="46">
        <v>2109</v>
      </c>
      <c r="J221" s="46">
        <v>138</v>
      </c>
      <c r="K221" s="46">
        <v>0</v>
      </c>
      <c r="L221" s="46">
        <v>0</v>
      </c>
      <c r="M221" s="47">
        <v>0.92114285714285715</v>
      </c>
      <c r="N221" s="47">
        <v>0.93456614509246094</v>
      </c>
      <c r="O221" s="46">
        <v>466</v>
      </c>
      <c r="P221" s="46">
        <v>1</v>
      </c>
      <c r="Q221" s="46">
        <v>0</v>
      </c>
      <c r="R221" s="46">
        <v>338</v>
      </c>
      <c r="S221" s="46">
        <v>33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151</v>
      </c>
      <c r="H222" s="46">
        <v>384</v>
      </c>
      <c r="I222" s="46">
        <v>535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10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432</v>
      </c>
      <c r="I223" s="46">
        <v>432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353</v>
      </c>
      <c r="I224" s="46">
        <v>353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3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2196</v>
      </c>
      <c r="G226" s="46">
        <v>79</v>
      </c>
      <c r="H226" s="46">
        <v>1005</v>
      </c>
      <c r="I226" s="46">
        <v>3280</v>
      </c>
      <c r="J226" s="46">
        <v>112</v>
      </c>
      <c r="K226" s="46">
        <v>0</v>
      </c>
      <c r="L226" s="46">
        <v>0</v>
      </c>
      <c r="M226" s="47">
        <v>0.94899817850637525</v>
      </c>
      <c r="N226" s="47">
        <v>0.96585365853658534</v>
      </c>
      <c r="O226" s="46">
        <v>786</v>
      </c>
      <c r="P226" s="46">
        <v>0</v>
      </c>
      <c r="Q226" s="46">
        <v>0</v>
      </c>
      <c r="R226" s="46">
        <v>473</v>
      </c>
      <c r="S226" s="46">
        <v>2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1487</v>
      </c>
      <c r="G227" s="46">
        <v>0</v>
      </c>
      <c r="H227" s="46">
        <v>0</v>
      </c>
      <c r="I227" s="46">
        <v>1487</v>
      </c>
      <c r="J227" s="46">
        <v>50</v>
      </c>
      <c r="K227" s="46">
        <v>0</v>
      </c>
      <c r="L227" s="46">
        <v>0</v>
      </c>
      <c r="M227" s="47">
        <v>0.9663752521856086</v>
      </c>
      <c r="N227" s="47">
        <v>0.9663752521856086</v>
      </c>
      <c r="O227" s="46">
        <v>350</v>
      </c>
      <c r="P227" s="46">
        <v>0</v>
      </c>
      <c r="Q227" s="46">
        <v>0</v>
      </c>
      <c r="R227" s="46">
        <v>157</v>
      </c>
      <c r="S227" s="46">
        <v>5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852</v>
      </c>
      <c r="I228" s="46">
        <v>852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2545</v>
      </c>
      <c r="G229" s="46">
        <v>0</v>
      </c>
      <c r="H229" s="46">
        <v>280</v>
      </c>
      <c r="I229" s="46">
        <v>2825</v>
      </c>
      <c r="J229" s="46">
        <v>117</v>
      </c>
      <c r="K229" s="46">
        <v>0</v>
      </c>
      <c r="L229" s="46">
        <v>0</v>
      </c>
      <c r="M229" s="47">
        <v>0.95402750491159138</v>
      </c>
      <c r="N229" s="47">
        <v>0.95858407079646013</v>
      </c>
      <c r="O229" s="46">
        <v>537</v>
      </c>
      <c r="P229" s="46">
        <v>0</v>
      </c>
      <c r="Q229" s="46">
        <v>40</v>
      </c>
      <c r="R229" s="46">
        <v>354</v>
      </c>
      <c r="S229" s="46">
        <v>27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956</v>
      </c>
      <c r="G230" s="46">
        <v>0</v>
      </c>
      <c r="H230" s="46">
        <v>0</v>
      </c>
      <c r="I230" s="46">
        <v>956</v>
      </c>
      <c r="J230" s="46">
        <v>27</v>
      </c>
      <c r="K230" s="46">
        <v>0</v>
      </c>
      <c r="L230" s="46">
        <v>0</v>
      </c>
      <c r="M230" s="47">
        <v>0.97175732217573219</v>
      </c>
      <c r="N230" s="47">
        <v>0.97175732217573219</v>
      </c>
      <c r="O230" s="46">
        <v>162</v>
      </c>
      <c r="P230" s="46">
        <v>0</v>
      </c>
      <c r="Q230" s="46">
        <v>0</v>
      </c>
      <c r="R230" s="46">
        <v>65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1353</v>
      </c>
      <c r="I231" s="46">
        <v>1353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2185</v>
      </c>
      <c r="G232" s="46">
        <v>266</v>
      </c>
      <c r="H232" s="46">
        <v>386</v>
      </c>
      <c r="I232" s="46">
        <v>2837</v>
      </c>
      <c r="J232" s="46">
        <v>89</v>
      </c>
      <c r="K232" s="46">
        <v>0</v>
      </c>
      <c r="L232" s="46">
        <v>0</v>
      </c>
      <c r="M232" s="47">
        <v>0.95926773455377579</v>
      </c>
      <c r="N232" s="47">
        <v>0.96862883327458582</v>
      </c>
      <c r="O232" s="46">
        <v>641</v>
      </c>
      <c r="P232" s="46">
        <v>0</v>
      </c>
      <c r="Q232" s="46">
        <v>0</v>
      </c>
      <c r="R232" s="46">
        <v>536</v>
      </c>
      <c r="S232" s="46">
        <v>16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1313</v>
      </c>
      <c r="G233" s="46">
        <v>0</v>
      </c>
      <c r="H233" s="46">
        <v>0</v>
      </c>
      <c r="I233" s="46">
        <v>1313</v>
      </c>
      <c r="J233" s="46">
        <v>15</v>
      </c>
      <c r="K233" s="46">
        <v>0</v>
      </c>
      <c r="L233" s="46">
        <v>0</v>
      </c>
      <c r="M233" s="47">
        <v>0.98857578065498852</v>
      </c>
      <c r="N233" s="47">
        <v>0.98857578065498852</v>
      </c>
      <c r="O233" s="46">
        <v>260</v>
      </c>
      <c r="P233" s="46">
        <v>0</v>
      </c>
      <c r="Q233" s="46">
        <v>0</v>
      </c>
      <c r="R233" s="46">
        <v>149</v>
      </c>
      <c r="S233" s="46">
        <v>2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1789</v>
      </c>
      <c r="G234" s="46">
        <v>0</v>
      </c>
      <c r="H234" s="46">
        <v>297</v>
      </c>
      <c r="I234" s="46">
        <v>2086</v>
      </c>
      <c r="J234" s="46">
        <v>156</v>
      </c>
      <c r="K234" s="46">
        <v>0</v>
      </c>
      <c r="L234" s="46">
        <v>0</v>
      </c>
      <c r="M234" s="47">
        <v>0.912800447177194</v>
      </c>
      <c r="N234" s="47">
        <v>0.92521572387344198</v>
      </c>
      <c r="O234" s="46">
        <v>444</v>
      </c>
      <c r="P234" s="46">
        <v>0</v>
      </c>
      <c r="Q234" s="46">
        <v>0</v>
      </c>
      <c r="R234" s="46">
        <v>69</v>
      </c>
      <c r="S234" s="46">
        <v>43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831</v>
      </c>
      <c r="I235" s="46">
        <v>831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2609</v>
      </c>
      <c r="G236" s="46">
        <v>230</v>
      </c>
      <c r="H236" s="46">
        <v>0</v>
      </c>
      <c r="I236" s="46">
        <v>2839</v>
      </c>
      <c r="J236" s="46">
        <v>74</v>
      </c>
      <c r="K236" s="46">
        <v>0</v>
      </c>
      <c r="L236" s="46">
        <v>0</v>
      </c>
      <c r="M236" s="47">
        <v>0.97163664239172098</v>
      </c>
      <c r="N236" s="47">
        <v>0.97393448397323001</v>
      </c>
      <c r="O236" s="46">
        <v>747</v>
      </c>
      <c r="P236" s="46">
        <v>5</v>
      </c>
      <c r="Q236" s="46">
        <v>0</v>
      </c>
      <c r="R236" s="46">
        <v>99</v>
      </c>
      <c r="S236" s="46">
        <v>10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1831</v>
      </c>
      <c r="G237" s="46">
        <v>305</v>
      </c>
      <c r="H237" s="46">
        <v>389</v>
      </c>
      <c r="I237" s="46">
        <v>2525</v>
      </c>
      <c r="J237" s="46">
        <v>106</v>
      </c>
      <c r="K237" s="46">
        <v>0</v>
      </c>
      <c r="L237" s="46">
        <v>0</v>
      </c>
      <c r="M237" s="47">
        <v>0.94210813762971057</v>
      </c>
      <c r="N237" s="47">
        <v>0.95801980198019798</v>
      </c>
      <c r="O237" s="46">
        <v>512</v>
      </c>
      <c r="P237" s="46">
        <v>0</v>
      </c>
      <c r="Q237" s="46">
        <v>0</v>
      </c>
      <c r="R237" s="46">
        <v>261</v>
      </c>
      <c r="S237" s="46">
        <v>13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1826</v>
      </c>
      <c r="G238" s="46">
        <v>0</v>
      </c>
      <c r="H238" s="46">
        <v>0</v>
      </c>
      <c r="I238" s="46">
        <v>1826</v>
      </c>
      <c r="J238" s="46">
        <v>79</v>
      </c>
      <c r="K238" s="46">
        <v>0</v>
      </c>
      <c r="L238" s="46">
        <v>0</v>
      </c>
      <c r="M238" s="47">
        <v>0.95673603504928806</v>
      </c>
      <c r="N238" s="47">
        <v>0.95673603504928806</v>
      </c>
      <c r="O238" s="46">
        <v>668</v>
      </c>
      <c r="P238" s="46">
        <v>0</v>
      </c>
      <c r="Q238" s="46">
        <v>0</v>
      </c>
      <c r="R238" s="46">
        <v>97</v>
      </c>
      <c r="S238" s="46">
        <v>13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203</v>
      </c>
      <c r="I239" s="46">
        <v>203</v>
      </c>
      <c r="J239" s="46">
        <v>0</v>
      </c>
      <c r="K239" s="46">
        <v>0</v>
      </c>
      <c r="L239" s="46">
        <v>1</v>
      </c>
      <c r="M239" s="47" t="s">
        <v>45</v>
      </c>
      <c r="N239" s="47">
        <v>0.99507389162561577</v>
      </c>
      <c r="O239" s="46">
        <v>0</v>
      </c>
      <c r="P239" s="46">
        <v>0</v>
      </c>
      <c r="Q239" s="46">
        <v>3</v>
      </c>
      <c r="R239" s="46">
        <v>90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1157</v>
      </c>
      <c r="G240" s="46">
        <v>133</v>
      </c>
      <c r="H240" s="46">
        <v>0</v>
      </c>
      <c r="I240" s="46">
        <v>1290</v>
      </c>
      <c r="J240" s="46">
        <v>32</v>
      </c>
      <c r="K240" s="46">
        <v>0</v>
      </c>
      <c r="L240" s="46">
        <v>0</v>
      </c>
      <c r="M240" s="47">
        <v>0.97234226447709593</v>
      </c>
      <c r="N240" s="47">
        <v>0.9751937984496124</v>
      </c>
      <c r="O240" s="46">
        <v>278</v>
      </c>
      <c r="P240" s="46">
        <v>99</v>
      </c>
      <c r="Q240" s="46">
        <v>0</v>
      </c>
      <c r="R240" s="46">
        <v>42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1434</v>
      </c>
      <c r="G241" s="46">
        <v>0</v>
      </c>
      <c r="H241" s="46">
        <v>0</v>
      </c>
      <c r="I241" s="46">
        <v>1434</v>
      </c>
      <c r="J241" s="46">
        <v>10</v>
      </c>
      <c r="K241" s="46">
        <v>0</v>
      </c>
      <c r="L241" s="46">
        <v>0</v>
      </c>
      <c r="M241" s="47">
        <v>0.99302649930264997</v>
      </c>
      <c r="N241" s="47">
        <v>0.99302649930264997</v>
      </c>
      <c r="O241" s="46">
        <v>498</v>
      </c>
      <c r="P241" s="46">
        <v>0</v>
      </c>
      <c r="Q241" s="46">
        <v>0</v>
      </c>
      <c r="R241" s="46">
        <v>163</v>
      </c>
      <c r="S241" s="46">
        <v>2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1219</v>
      </c>
      <c r="I242" s="46">
        <v>1219</v>
      </c>
      <c r="J242" s="46">
        <v>0</v>
      </c>
      <c r="K242" s="46">
        <v>0</v>
      </c>
      <c r="L242" s="46">
        <v>0</v>
      </c>
      <c r="M242" s="47" t="s">
        <v>45</v>
      </c>
      <c r="N242" s="47">
        <v>1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2312</v>
      </c>
      <c r="G243" s="46">
        <v>0</v>
      </c>
      <c r="H243" s="46">
        <v>0</v>
      </c>
      <c r="I243" s="46">
        <v>2312</v>
      </c>
      <c r="J243" s="46">
        <v>71</v>
      </c>
      <c r="K243" s="46">
        <v>0</v>
      </c>
      <c r="L243" s="46">
        <v>0</v>
      </c>
      <c r="M243" s="47">
        <v>0.96929065743944642</v>
      </c>
      <c r="N243" s="47">
        <v>0.96929065743944642</v>
      </c>
      <c r="O243" s="46">
        <v>670</v>
      </c>
      <c r="P243" s="46">
        <v>0</v>
      </c>
      <c r="Q243" s="46">
        <v>0</v>
      </c>
      <c r="R243" s="46">
        <v>224</v>
      </c>
      <c r="S243" s="46">
        <v>0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1091</v>
      </c>
      <c r="I244" s="46">
        <v>1091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1452</v>
      </c>
      <c r="G245" s="46">
        <v>0</v>
      </c>
      <c r="H245" s="46">
        <v>638</v>
      </c>
      <c r="I245" s="46">
        <v>2090</v>
      </c>
      <c r="J245" s="46">
        <v>97</v>
      </c>
      <c r="K245" s="46">
        <v>0</v>
      </c>
      <c r="L245" s="46">
        <v>0</v>
      </c>
      <c r="M245" s="47">
        <v>0.9331955922865014</v>
      </c>
      <c r="N245" s="47">
        <v>0.95358851674641154</v>
      </c>
      <c r="O245" s="46">
        <v>512</v>
      </c>
      <c r="P245" s="46">
        <v>0</v>
      </c>
      <c r="Q245" s="46">
        <v>0</v>
      </c>
      <c r="R245" s="46">
        <v>181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1836</v>
      </c>
      <c r="G246" s="46">
        <v>0</v>
      </c>
      <c r="H246" s="46">
        <v>384</v>
      </c>
      <c r="I246" s="46">
        <v>2220</v>
      </c>
      <c r="J246" s="46">
        <v>47</v>
      </c>
      <c r="K246" s="46">
        <v>0</v>
      </c>
      <c r="L246" s="46">
        <v>0</v>
      </c>
      <c r="M246" s="47">
        <v>0.97440087145969501</v>
      </c>
      <c r="N246" s="47">
        <v>0.97882882882882882</v>
      </c>
      <c r="O246" s="46">
        <v>584</v>
      </c>
      <c r="P246" s="46">
        <v>0</v>
      </c>
      <c r="Q246" s="46">
        <v>0</v>
      </c>
      <c r="R246" s="46">
        <v>111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534</v>
      </c>
      <c r="I247" s="46">
        <v>534</v>
      </c>
      <c r="J247" s="46">
        <v>0</v>
      </c>
      <c r="K247" s="46">
        <v>0</v>
      </c>
      <c r="L247" s="46">
        <v>5</v>
      </c>
      <c r="M247" s="47" t="s">
        <v>45</v>
      </c>
      <c r="N247" s="47">
        <v>0.99063670411985016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2232</v>
      </c>
      <c r="G248" s="46">
        <v>342</v>
      </c>
      <c r="H248" s="46">
        <v>0</v>
      </c>
      <c r="I248" s="46">
        <v>2574</v>
      </c>
      <c r="J248" s="46">
        <v>94</v>
      </c>
      <c r="K248" s="46">
        <v>0</v>
      </c>
      <c r="L248" s="46">
        <v>0</v>
      </c>
      <c r="M248" s="47">
        <v>0.95788530465949817</v>
      </c>
      <c r="N248" s="47">
        <v>0.96348096348096346</v>
      </c>
      <c r="O248" s="46">
        <v>669</v>
      </c>
      <c r="P248" s="46">
        <v>12</v>
      </c>
      <c r="Q248" s="46">
        <v>0</v>
      </c>
      <c r="R248" s="46">
        <v>531</v>
      </c>
      <c r="S248" s="46">
        <v>18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725</v>
      </c>
      <c r="I249" s="46">
        <v>725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1872</v>
      </c>
      <c r="G250" s="46">
        <v>223</v>
      </c>
      <c r="H250" s="46">
        <v>0</v>
      </c>
      <c r="I250" s="46">
        <v>2095</v>
      </c>
      <c r="J250" s="46">
        <v>115</v>
      </c>
      <c r="K250" s="46">
        <v>1</v>
      </c>
      <c r="L250" s="46">
        <v>0</v>
      </c>
      <c r="M250" s="47">
        <v>0.93856837606837606</v>
      </c>
      <c r="N250" s="47">
        <v>0.94463007159904533</v>
      </c>
      <c r="O250" s="46">
        <v>602</v>
      </c>
      <c r="P250" s="46">
        <v>0</v>
      </c>
      <c r="Q250" s="46">
        <v>0</v>
      </c>
      <c r="R250" s="46">
        <v>87</v>
      </c>
      <c r="S250" s="46">
        <v>28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712</v>
      </c>
      <c r="G251" s="46">
        <v>0</v>
      </c>
      <c r="H251" s="46">
        <v>0</v>
      </c>
      <c r="I251" s="46">
        <v>712</v>
      </c>
      <c r="J251" s="46">
        <v>28</v>
      </c>
      <c r="K251" s="46">
        <v>0</v>
      </c>
      <c r="L251" s="46">
        <v>0</v>
      </c>
      <c r="M251" s="47">
        <v>0.9606741573033708</v>
      </c>
      <c r="N251" s="47">
        <v>0.9606741573033708</v>
      </c>
      <c r="O251" s="46">
        <v>201</v>
      </c>
      <c r="P251" s="46">
        <v>0</v>
      </c>
      <c r="Q251" s="46">
        <v>0</v>
      </c>
      <c r="R251" s="46">
        <v>115</v>
      </c>
      <c r="S251" s="46">
        <v>1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694</v>
      </c>
      <c r="I252" s="46">
        <v>694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2</v>
      </c>
      <c r="R252" s="46">
        <v>11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1776</v>
      </c>
      <c r="G253" s="46">
        <v>0</v>
      </c>
      <c r="H253" s="46">
        <v>269</v>
      </c>
      <c r="I253" s="46">
        <v>2045</v>
      </c>
      <c r="J253" s="46">
        <v>30</v>
      </c>
      <c r="K253" s="46">
        <v>0</v>
      </c>
      <c r="L253" s="46">
        <v>0</v>
      </c>
      <c r="M253" s="47">
        <v>0.98310810810810811</v>
      </c>
      <c r="N253" s="47">
        <v>0.9853300733496333</v>
      </c>
      <c r="O253" s="46">
        <v>410</v>
      </c>
      <c r="P253" s="46">
        <v>0</v>
      </c>
      <c r="Q253" s="46">
        <v>0</v>
      </c>
      <c r="R253" s="46">
        <v>301</v>
      </c>
      <c r="S253" s="46">
        <v>25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708</v>
      </c>
      <c r="G254" s="46">
        <v>0</v>
      </c>
      <c r="H254" s="46">
        <v>471</v>
      </c>
      <c r="I254" s="46">
        <v>1179</v>
      </c>
      <c r="J254" s="46">
        <v>10</v>
      </c>
      <c r="K254" s="46">
        <v>0</v>
      </c>
      <c r="L254" s="46">
        <v>3</v>
      </c>
      <c r="M254" s="47">
        <v>0.98587570621468923</v>
      </c>
      <c r="N254" s="47">
        <v>0.9889737065309584</v>
      </c>
      <c r="O254" s="46">
        <v>146</v>
      </c>
      <c r="P254" s="46">
        <v>0</v>
      </c>
      <c r="Q254" s="46">
        <v>0</v>
      </c>
      <c r="R254" s="46">
        <v>71</v>
      </c>
      <c r="S254" s="46">
        <v>2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1082</v>
      </c>
      <c r="G255" s="46">
        <v>0</v>
      </c>
      <c r="H255" s="46">
        <v>0</v>
      </c>
      <c r="I255" s="46">
        <v>1082</v>
      </c>
      <c r="J255" s="46">
        <v>80</v>
      </c>
      <c r="K255" s="46">
        <v>0</v>
      </c>
      <c r="L255" s="46">
        <v>0</v>
      </c>
      <c r="M255" s="47">
        <v>0.92606284658040661</v>
      </c>
      <c r="N255" s="47">
        <v>0.92606284658040661</v>
      </c>
      <c r="O255" s="46">
        <v>355</v>
      </c>
      <c r="P255" s="46">
        <v>0</v>
      </c>
      <c r="Q255" s="46">
        <v>0</v>
      </c>
      <c r="R255" s="46">
        <v>242</v>
      </c>
      <c r="S255" s="46">
        <v>41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1848</v>
      </c>
      <c r="G256" s="46">
        <v>298</v>
      </c>
      <c r="H256" s="46">
        <v>339</v>
      </c>
      <c r="I256" s="46">
        <v>2485</v>
      </c>
      <c r="J256" s="46">
        <v>172</v>
      </c>
      <c r="K256" s="46">
        <v>0</v>
      </c>
      <c r="L256" s="46">
        <v>0</v>
      </c>
      <c r="M256" s="47">
        <v>0.90692640692640691</v>
      </c>
      <c r="N256" s="47">
        <v>0.93078470824949699</v>
      </c>
      <c r="O256" s="46">
        <v>652</v>
      </c>
      <c r="P256" s="46">
        <v>0</v>
      </c>
      <c r="Q256" s="46">
        <v>0</v>
      </c>
      <c r="R256" s="46">
        <v>450</v>
      </c>
      <c r="S256" s="46">
        <v>73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373</v>
      </c>
      <c r="I257" s="46">
        <v>373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450</v>
      </c>
      <c r="I258" s="46">
        <v>450</v>
      </c>
      <c r="J258" s="46">
        <v>0</v>
      </c>
      <c r="K258" s="46">
        <v>0</v>
      </c>
      <c r="L258" s="46">
        <v>4</v>
      </c>
      <c r="M258" s="47" t="s">
        <v>45</v>
      </c>
      <c r="N258" s="47">
        <v>0.99111111111111116</v>
      </c>
      <c r="O258" s="46">
        <v>0</v>
      </c>
      <c r="P258" s="46">
        <v>0</v>
      </c>
      <c r="Q258" s="46">
        <v>1</v>
      </c>
      <c r="R258" s="46">
        <v>15</v>
      </c>
      <c r="S258" s="46">
        <v>0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813</v>
      </c>
      <c r="I259" s="46">
        <v>813</v>
      </c>
      <c r="J259" s="46">
        <v>0</v>
      </c>
      <c r="K259" s="46">
        <v>0</v>
      </c>
      <c r="L259" s="46">
        <v>0</v>
      </c>
      <c r="M259" s="47" t="s">
        <v>45</v>
      </c>
      <c r="N259" s="47">
        <v>1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1207</v>
      </c>
      <c r="G260" s="46">
        <v>280</v>
      </c>
      <c r="H260" s="46">
        <v>0</v>
      </c>
      <c r="I260" s="46">
        <v>1487</v>
      </c>
      <c r="J260" s="46">
        <v>60</v>
      </c>
      <c r="K260" s="46">
        <v>0</v>
      </c>
      <c r="L260" s="46">
        <v>0</v>
      </c>
      <c r="M260" s="47">
        <v>0.95028997514498759</v>
      </c>
      <c r="N260" s="47">
        <v>0.95965030262273032</v>
      </c>
      <c r="O260" s="46">
        <v>329</v>
      </c>
      <c r="P260" s="46">
        <v>4</v>
      </c>
      <c r="Q260" s="46">
        <v>0</v>
      </c>
      <c r="R260" s="46">
        <v>200</v>
      </c>
      <c r="S260" s="46">
        <v>3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1793</v>
      </c>
      <c r="G261" s="46">
        <v>417</v>
      </c>
      <c r="H261" s="46">
        <v>675</v>
      </c>
      <c r="I261" s="46">
        <v>2885</v>
      </c>
      <c r="J261" s="46">
        <v>213</v>
      </c>
      <c r="K261" s="46">
        <v>0</v>
      </c>
      <c r="L261" s="46">
        <v>0</v>
      </c>
      <c r="M261" s="47">
        <v>0.8812046848856665</v>
      </c>
      <c r="N261" s="47">
        <v>0.92616984402079727</v>
      </c>
      <c r="O261" s="46">
        <v>408</v>
      </c>
      <c r="P261" s="46">
        <v>5</v>
      </c>
      <c r="Q261" s="46">
        <v>0</v>
      </c>
      <c r="R261" s="46">
        <v>459</v>
      </c>
      <c r="S261" s="46">
        <v>66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921</v>
      </c>
      <c r="G262" s="46">
        <v>0</v>
      </c>
      <c r="H262" s="46">
        <v>0</v>
      </c>
      <c r="I262" s="46">
        <v>921</v>
      </c>
      <c r="J262" s="46">
        <v>30</v>
      </c>
      <c r="K262" s="46">
        <v>0</v>
      </c>
      <c r="L262" s="46">
        <v>0</v>
      </c>
      <c r="M262" s="47">
        <v>0.96742671009771986</v>
      </c>
      <c r="N262" s="47">
        <v>0.96742671009771986</v>
      </c>
      <c r="O262" s="46">
        <v>164</v>
      </c>
      <c r="P262" s="46">
        <v>0</v>
      </c>
      <c r="Q262" s="46">
        <v>0</v>
      </c>
      <c r="R262" s="46">
        <v>154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2530</v>
      </c>
      <c r="G263" s="46">
        <v>0</v>
      </c>
      <c r="H263" s="46">
        <v>0</v>
      </c>
      <c r="I263" s="46">
        <v>2530</v>
      </c>
      <c r="J263" s="46">
        <v>158</v>
      </c>
      <c r="K263" s="46">
        <v>0</v>
      </c>
      <c r="L263" s="46">
        <v>0</v>
      </c>
      <c r="M263" s="47">
        <v>0.93754940711462453</v>
      </c>
      <c r="N263" s="47">
        <v>0.93754940711462453</v>
      </c>
      <c r="O263" s="46">
        <v>683</v>
      </c>
      <c r="P263" s="46">
        <v>0</v>
      </c>
      <c r="Q263" s="46">
        <v>0</v>
      </c>
      <c r="R263" s="46">
        <v>286</v>
      </c>
      <c r="S263" s="46">
        <v>6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2716</v>
      </c>
      <c r="G264" s="46">
        <v>0</v>
      </c>
      <c r="H264" s="46">
        <v>0</v>
      </c>
      <c r="I264" s="46">
        <v>2716</v>
      </c>
      <c r="J264" s="46">
        <v>202</v>
      </c>
      <c r="K264" s="46">
        <v>0</v>
      </c>
      <c r="L264" s="46">
        <v>0</v>
      </c>
      <c r="M264" s="47">
        <v>0.92562592047128134</v>
      </c>
      <c r="N264" s="47">
        <v>0.92562592047128134</v>
      </c>
      <c r="O264" s="46">
        <v>604</v>
      </c>
      <c r="P264" s="46">
        <v>0</v>
      </c>
      <c r="Q264" s="46">
        <v>0</v>
      </c>
      <c r="R264" s="46">
        <v>300</v>
      </c>
      <c r="S264" s="46">
        <v>84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550</v>
      </c>
      <c r="I265" s="46">
        <v>550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3730</v>
      </c>
      <c r="G266" s="46">
        <v>0</v>
      </c>
      <c r="H266" s="46">
        <v>382</v>
      </c>
      <c r="I266" s="46">
        <v>4112</v>
      </c>
      <c r="J266" s="46">
        <v>95</v>
      </c>
      <c r="K266" s="46">
        <v>0</v>
      </c>
      <c r="L266" s="46">
        <v>0</v>
      </c>
      <c r="M266" s="47">
        <v>0.97453083109919569</v>
      </c>
      <c r="N266" s="47">
        <v>0.97689688715953304</v>
      </c>
      <c r="O266" s="46">
        <v>1310</v>
      </c>
      <c r="P266" s="46">
        <v>0</v>
      </c>
      <c r="Q266" s="46">
        <v>0</v>
      </c>
      <c r="R266" s="46">
        <v>348</v>
      </c>
      <c r="S266" s="46">
        <v>14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664</v>
      </c>
      <c r="I267" s="46">
        <v>664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4014</v>
      </c>
      <c r="G268" s="46">
        <v>0</v>
      </c>
      <c r="H268" s="46">
        <v>0</v>
      </c>
      <c r="I268" s="46">
        <v>4014</v>
      </c>
      <c r="J268" s="46">
        <v>180</v>
      </c>
      <c r="K268" s="46">
        <v>0</v>
      </c>
      <c r="L268" s="46">
        <v>0</v>
      </c>
      <c r="M268" s="47">
        <v>0.95515695067264572</v>
      </c>
      <c r="N268" s="47">
        <v>0.95515695067264572</v>
      </c>
      <c r="O268" s="46">
        <v>959</v>
      </c>
      <c r="P268" s="46">
        <v>0</v>
      </c>
      <c r="Q268" s="46">
        <v>0</v>
      </c>
      <c r="R268" s="46">
        <v>213</v>
      </c>
      <c r="S268" s="46">
        <v>61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41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sqref="A1:XFD1048576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572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265953</v>
      </c>
      <c r="G17" s="37">
        <v>11772</v>
      </c>
      <c r="H17" s="37">
        <v>127097</v>
      </c>
      <c r="I17" s="37">
        <v>404822</v>
      </c>
      <c r="J17" s="37">
        <v>17136</v>
      </c>
      <c r="K17" s="37">
        <v>11</v>
      </c>
      <c r="L17" s="37">
        <v>225</v>
      </c>
      <c r="M17" s="38">
        <v>0.93556756268964814</v>
      </c>
      <c r="N17" s="39">
        <v>0.95708731244843415</v>
      </c>
      <c r="O17" s="37">
        <v>74172</v>
      </c>
      <c r="P17" s="37">
        <v>347</v>
      </c>
      <c r="Q17" s="37">
        <v>483</v>
      </c>
      <c r="R17" s="37">
        <v>29265</v>
      </c>
      <c r="S17" s="37">
        <v>3260</v>
      </c>
      <c r="T17" s="37">
        <v>3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18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1370</v>
      </c>
      <c r="I20" s="46">
        <v>1370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1202</v>
      </c>
      <c r="G21" s="46">
        <v>0</v>
      </c>
      <c r="H21" s="46">
        <v>0</v>
      </c>
      <c r="I21" s="46">
        <v>1202</v>
      </c>
      <c r="J21" s="46">
        <v>63</v>
      </c>
      <c r="K21" s="46">
        <v>0</v>
      </c>
      <c r="L21" s="46">
        <v>0</v>
      </c>
      <c r="M21" s="47">
        <v>0.94758735440931785</v>
      </c>
      <c r="N21" s="47">
        <v>0.94758735440931785</v>
      </c>
      <c r="O21" s="46">
        <v>275</v>
      </c>
      <c r="P21" s="46">
        <v>0</v>
      </c>
      <c r="Q21" s="46">
        <v>0</v>
      </c>
      <c r="R21" s="46">
        <v>38</v>
      </c>
      <c r="S21" s="46">
        <v>23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1024</v>
      </c>
      <c r="G22" s="46">
        <v>0</v>
      </c>
      <c r="H22" s="46">
        <v>126</v>
      </c>
      <c r="I22" s="46">
        <v>1150</v>
      </c>
      <c r="J22" s="46">
        <v>12</v>
      </c>
      <c r="K22" s="46">
        <v>0</v>
      </c>
      <c r="L22" s="46">
        <v>0</v>
      </c>
      <c r="M22" s="47">
        <v>0.98828125</v>
      </c>
      <c r="N22" s="47">
        <v>0.98956521739130432</v>
      </c>
      <c r="O22" s="46">
        <v>349</v>
      </c>
      <c r="P22" s="46">
        <v>0</v>
      </c>
      <c r="Q22" s="46">
        <v>0</v>
      </c>
      <c r="R22" s="46">
        <v>74</v>
      </c>
      <c r="S22" s="46">
        <v>0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2570</v>
      </c>
      <c r="G23" s="46">
        <v>395</v>
      </c>
      <c r="H23" s="46">
        <v>449</v>
      </c>
      <c r="I23" s="46">
        <v>3414</v>
      </c>
      <c r="J23" s="46">
        <v>140</v>
      </c>
      <c r="K23" s="46">
        <v>0</v>
      </c>
      <c r="L23" s="46">
        <v>2</v>
      </c>
      <c r="M23" s="47">
        <v>0.94552529182879375</v>
      </c>
      <c r="N23" s="47">
        <v>0.95840656121851198</v>
      </c>
      <c r="O23" s="46">
        <v>947</v>
      </c>
      <c r="P23" s="46">
        <v>11</v>
      </c>
      <c r="Q23" s="46">
        <v>0</v>
      </c>
      <c r="R23" s="46">
        <v>99</v>
      </c>
      <c r="S23" s="46">
        <v>41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2096</v>
      </c>
      <c r="G24" s="46">
        <v>0</v>
      </c>
      <c r="H24" s="46">
        <v>457</v>
      </c>
      <c r="I24" s="46">
        <v>2553</v>
      </c>
      <c r="J24" s="46">
        <v>162</v>
      </c>
      <c r="K24" s="46">
        <v>0</v>
      </c>
      <c r="L24" s="46">
        <v>0</v>
      </c>
      <c r="M24" s="47">
        <v>0.92270992366412208</v>
      </c>
      <c r="N24" s="47">
        <v>0.93654524089306701</v>
      </c>
      <c r="O24" s="46">
        <v>615</v>
      </c>
      <c r="P24" s="46">
        <v>0</v>
      </c>
      <c r="Q24" s="46">
        <v>0</v>
      </c>
      <c r="R24" s="46">
        <v>329</v>
      </c>
      <c r="S24" s="46">
        <v>60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150</v>
      </c>
      <c r="H25" s="46">
        <v>494</v>
      </c>
      <c r="I25" s="46">
        <v>644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941</v>
      </c>
      <c r="G26" s="46">
        <v>0</v>
      </c>
      <c r="H26" s="46">
        <v>72</v>
      </c>
      <c r="I26" s="46">
        <v>1013</v>
      </c>
      <c r="J26" s="46">
        <v>71</v>
      </c>
      <c r="K26" s="46">
        <v>0</v>
      </c>
      <c r="L26" s="46">
        <v>0</v>
      </c>
      <c r="M26" s="47">
        <v>0.924548352816153</v>
      </c>
      <c r="N26" s="47">
        <v>0.9299111549851925</v>
      </c>
      <c r="O26" s="46">
        <v>220</v>
      </c>
      <c r="P26" s="46">
        <v>0</v>
      </c>
      <c r="Q26" s="46">
        <v>0</v>
      </c>
      <c r="R26" s="46">
        <v>84</v>
      </c>
      <c r="S26" s="46">
        <v>42</v>
      </c>
      <c r="T26" s="46">
        <v>0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567</v>
      </c>
      <c r="I27" s="46">
        <v>567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255</v>
      </c>
      <c r="I28" s="46">
        <v>255</v>
      </c>
      <c r="J28" s="46">
        <v>0</v>
      </c>
      <c r="K28" s="46">
        <v>0</v>
      </c>
      <c r="L28" s="46">
        <v>2</v>
      </c>
      <c r="M28" s="47" t="s">
        <v>45</v>
      </c>
      <c r="N28" s="47">
        <v>0.99215686274509807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635</v>
      </c>
      <c r="I29" s="46">
        <v>635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1074</v>
      </c>
      <c r="I30" s="46">
        <v>1074</v>
      </c>
      <c r="J30" s="46">
        <v>0</v>
      </c>
      <c r="K30" s="46">
        <v>0</v>
      </c>
      <c r="L30" s="46">
        <v>3</v>
      </c>
      <c r="M30" s="47" t="s">
        <v>45</v>
      </c>
      <c r="N30" s="47">
        <v>0.9972067039106145</v>
      </c>
      <c r="O30" s="46">
        <v>0</v>
      </c>
      <c r="P30" s="46">
        <v>0</v>
      </c>
      <c r="Q30" s="46">
        <v>2</v>
      </c>
      <c r="R30" s="46">
        <v>36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2346</v>
      </c>
      <c r="G31" s="46">
        <v>0</v>
      </c>
      <c r="H31" s="46">
        <v>0</v>
      </c>
      <c r="I31" s="46">
        <v>2346</v>
      </c>
      <c r="J31" s="46">
        <v>117</v>
      </c>
      <c r="K31" s="46">
        <v>0</v>
      </c>
      <c r="L31" s="46">
        <v>0</v>
      </c>
      <c r="M31" s="47">
        <v>0.95012787723785164</v>
      </c>
      <c r="N31" s="47">
        <v>0.95012787723785164</v>
      </c>
      <c r="O31" s="46">
        <v>798</v>
      </c>
      <c r="P31" s="46">
        <v>0</v>
      </c>
      <c r="Q31" s="46">
        <v>0</v>
      </c>
      <c r="R31" s="46">
        <v>150</v>
      </c>
      <c r="S31" s="46">
        <v>23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1280</v>
      </c>
      <c r="G32" s="46">
        <v>0</v>
      </c>
      <c r="H32" s="46">
        <v>708</v>
      </c>
      <c r="I32" s="46">
        <v>1988</v>
      </c>
      <c r="J32" s="46">
        <v>68</v>
      </c>
      <c r="K32" s="46">
        <v>0</v>
      </c>
      <c r="L32" s="46">
        <v>0</v>
      </c>
      <c r="M32" s="47">
        <v>0.94687500000000002</v>
      </c>
      <c r="N32" s="47">
        <v>0.96579476861167002</v>
      </c>
      <c r="O32" s="46">
        <v>377</v>
      </c>
      <c r="P32" s="46">
        <v>0</v>
      </c>
      <c r="Q32" s="46">
        <v>0</v>
      </c>
      <c r="R32" s="46">
        <v>252</v>
      </c>
      <c r="S32" s="46">
        <v>24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1236</v>
      </c>
      <c r="G33" s="46">
        <v>0</v>
      </c>
      <c r="H33" s="46">
        <v>0</v>
      </c>
      <c r="I33" s="46">
        <v>1236</v>
      </c>
      <c r="J33" s="46">
        <v>20</v>
      </c>
      <c r="K33" s="46">
        <v>0</v>
      </c>
      <c r="L33" s="46">
        <v>0</v>
      </c>
      <c r="M33" s="47">
        <v>0.98381877022653719</v>
      </c>
      <c r="N33" s="47">
        <v>0.98381877022653719</v>
      </c>
      <c r="O33" s="46">
        <v>457</v>
      </c>
      <c r="P33" s="46">
        <v>0</v>
      </c>
      <c r="Q33" s="46">
        <v>0</v>
      </c>
      <c r="R33" s="46">
        <v>272</v>
      </c>
      <c r="S33" s="46">
        <v>5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790</v>
      </c>
      <c r="G34" s="46">
        <v>0</v>
      </c>
      <c r="H34" s="46">
        <v>0</v>
      </c>
      <c r="I34" s="46">
        <v>790</v>
      </c>
      <c r="J34" s="46">
        <v>26</v>
      </c>
      <c r="K34" s="46">
        <v>0</v>
      </c>
      <c r="L34" s="46">
        <v>0</v>
      </c>
      <c r="M34" s="47">
        <v>0.96708860759493676</v>
      </c>
      <c r="N34" s="47">
        <v>0.96708860759493676</v>
      </c>
      <c r="O34" s="46">
        <v>201</v>
      </c>
      <c r="P34" s="46">
        <v>0</v>
      </c>
      <c r="Q34" s="46">
        <v>0</v>
      </c>
      <c r="R34" s="46">
        <v>168</v>
      </c>
      <c r="S34" s="46">
        <v>5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120</v>
      </c>
      <c r="I35" s="46">
        <v>120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1568</v>
      </c>
      <c r="I36" s="46">
        <v>1568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196</v>
      </c>
      <c r="I37" s="46">
        <v>196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1136</v>
      </c>
      <c r="G38" s="46">
        <v>0</v>
      </c>
      <c r="H38" s="46">
        <v>0</v>
      </c>
      <c r="I38" s="46">
        <v>1136</v>
      </c>
      <c r="J38" s="46">
        <v>48</v>
      </c>
      <c r="K38" s="46">
        <v>0</v>
      </c>
      <c r="L38" s="46">
        <v>0</v>
      </c>
      <c r="M38" s="47">
        <v>0.95774647887323949</v>
      </c>
      <c r="N38" s="47">
        <v>0.95774647887323949</v>
      </c>
      <c r="O38" s="46">
        <v>290</v>
      </c>
      <c r="P38" s="46">
        <v>0</v>
      </c>
      <c r="Q38" s="46">
        <v>0</v>
      </c>
      <c r="R38" s="46">
        <v>16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187</v>
      </c>
      <c r="H39" s="46">
        <v>0</v>
      </c>
      <c r="I39" s="46">
        <v>187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683</v>
      </c>
      <c r="I40" s="46">
        <v>683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29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962</v>
      </c>
      <c r="I42" s="46">
        <v>962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513</v>
      </c>
      <c r="I43" s="46">
        <v>513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4416</v>
      </c>
      <c r="G44" s="46">
        <v>0</v>
      </c>
      <c r="H44" s="46">
        <v>0</v>
      </c>
      <c r="I44" s="46">
        <v>4416</v>
      </c>
      <c r="J44" s="46">
        <v>547</v>
      </c>
      <c r="K44" s="46">
        <v>0</v>
      </c>
      <c r="L44" s="46">
        <v>0</v>
      </c>
      <c r="M44" s="47">
        <v>0.87613224637681164</v>
      </c>
      <c r="N44" s="47">
        <v>0.87613224637681164</v>
      </c>
      <c r="O44" s="46">
        <v>1589</v>
      </c>
      <c r="P44" s="46">
        <v>0</v>
      </c>
      <c r="Q44" s="46">
        <v>0</v>
      </c>
      <c r="R44" s="46">
        <v>176</v>
      </c>
      <c r="S44" s="46">
        <v>150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2642</v>
      </c>
      <c r="G45" s="46">
        <v>443</v>
      </c>
      <c r="H45" s="46">
        <v>1240</v>
      </c>
      <c r="I45" s="46">
        <v>4325</v>
      </c>
      <c r="J45" s="46">
        <v>138</v>
      </c>
      <c r="K45" s="46">
        <v>0</v>
      </c>
      <c r="L45" s="46">
        <v>0</v>
      </c>
      <c r="M45" s="47">
        <v>0.94776684330052996</v>
      </c>
      <c r="N45" s="47">
        <v>0.96809248554913296</v>
      </c>
      <c r="O45" s="46">
        <v>779</v>
      </c>
      <c r="P45" s="46">
        <v>4</v>
      </c>
      <c r="Q45" s="46">
        <v>0</v>
      </c>
      <c r="R45" s="46">
        <v>254</v>
      </c>
      <c r="S45" s="46">
        <v>3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475</v>
      </c>
      <c r="I46" s="46">
        <v>475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1048</v>
      </c>
      <c r="I47" s="46">
        <v>1048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993</v>
      </c>
      <c r="I48" s="46">
        <v>993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966</v>
      </c>
      <c r="I49" s="46">
        <v>966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1737</v>
      </c>
      <c r="G50" s="46">
        <v>0</v>
      </c>
      <c r="H50" s="46">
        <v>0</v>
      </c>
      <c r="I50" s="46">
        <v>1737</v>
      </c>
      <c r="J50" s="46">
        <v>131</v>
      </c>
      <c r="K50" s="46">
        <v>0</v>
      </c>
      <c r="L50" s="46">
        <v>0</v>
      </c>
      <c r="M50" s="47">
        <v>0.92458261370178474</v>
      </c>
      <c r="N50" s="47">
        <v>0.92458261370178474</v>
      </c>
      <c r="O50" s="46">
        <v>507</v>
      </c>
      <c r="P50" s="46">
        <v>0</v>
      </c>
      <c r="Q50" s="46">
        <v>0</v>
      </c>
      <c r="R50" s="46">
        <v>129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2060</v>
      </c>
      <c r="G51" s="46">
        <v>0</v>
      </c>
      <c r="H51" s="46">
        <v>710</v>
      </c>
      <c r="I51" s="46">
        <v>2770</v>
      </c>
      <c r="J51" s="46">
        <v>249</v>
      </c>
      <c r="K51" s="46">
        <v>0</v>
      </c>
      <c r="L51" s="46">
        <v>0</v>
      </c>
      <c r="M51" s="47">
        <v>0.87912621359223297</v>
      </c>
      <c r="N51" s="47">
        <v>0.91010830324909753</v>
      </c>
      <c r="O51" s="46">
        <v>404</v>
      </c>
      <c r="P51" s="46">
        <v>0</v>
      </c>
      <c r="Q51" s="46">
        <v>0</v>
      </c>
      <c r="R51" s="46">
        <v>375</v>
      </c>
      <c r="S51" s="46">
        <v>48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1783</v>
      </c>
      <c r="G52" s="46">
        <v>0</v>
      </c>
      <c r="H52" s="46">
        <v>0</v>
      </c>
      <c r="I52" s="46">
        <v>1783</v>
      </c>
      <c r="J52" s="46">
        <v>98</v>
      </c>
      <c r="K52" s="46">
        <v>0</v>
      </c>
      <c r="L52" s="46">
        <v>0</v>
      </c>
      <c r="M52" s="47">
        <v>0.94503645541222658</v>
      </c>
      <c r="N52" s="47">
        <v>0.94503645541222658</v>
      </c>
      <c r="O52" s="46">
        <v>571</v>
      </c>
      <c r="P52" s="46">
        <v>0</v>
      </c>
      <c r="Q52" s="46">
        <v>0</v>
      </c>
      <c r="R52" s="46">
        <v>242</v>
      </c>
      <c r="S52" s="46">
        <v>28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1738</v>
      </c>
      <c r="G53" s="46">
        <v>0</v>
      </c>
      <c r="H53" s="46">
        <v>158</v>
      </c>
      <c r="I53" s="46">
        <v>1896</v>
      </c>
      <c r="J53" s="46">
        <v>111</v>
      </c>
      <c r="K53" s="46">
        <v>0</v>
      </c>
      <c r="L53" s="46">
        <v>0</v>
      </c>
      <c r="M53" s="47">
        <v>0.93613348676639818</v>
      </c>
      <c r="N53" s="47">
        <v>0.94145569620253167</v>
      </c>
      <c r="O53" s="46">
        <v>417</v>
      </c>
      <c r="P53" s="46">
        <v>0</v>
      </c>
      <c r="Q53" s="46">
        <v>0</v>
      </c>
      <c r="R53" s="46">
        <v>153</v>
      </c>
      <c r="S53" s="46">
        <v>36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1123</v>
      </c>
      <c r="I54" s="46">
        <v>1123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1108</v>
      </c>
      <c r="I55" s="46">
        <v>1108</v>
      </c>
      <c r="J55" s="46">
        <v>0</v>
      </c>
      <c r="K55" s="46">
        <v>0</v>
      </c>
      <c r="L55" s="46">
        <v>23</v>
      </c>
      <c r="M55" s="47" t="s">
        <v>45</v>
      </c>
      <c r="N55" s="47">
        <v>0.97924187725631773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1293</v>
      </c>
      <c r="G56" s="46">
        <v>0</v>
      </c>
      <c r="H56" s="46">
        <v>562</v>
      </c>
      <c r="I56" s="46">
        <v>1855</v>
      </c>
      <c r="J56" s="46">
        <v>201</v>
      </c>
      <c r="K56" s="46">
        <v>0</v>
      </c>
      <c r="L56" s="46">
        <v>2</v>
      </c>
      <c r="M56" s="47">
        <v>0.84454756380510443</v>
      </c>
      <c r="N56" s="47">
        <v>0.89056603773584908</v>
      </c>
      <c r="O56" s="46">
        <v>421</v>
      </c>
      <c r="P56" s="46">
        <v>0</v>
      </c>
      <c r="Q56" s="46">
        <v>4</v>
      </c>
      <c r="R56" s="46">
        <v>262</v>
      </c>
      <c r="S56" s="46">
        <v>95</v>
      </c>
      <c r="T56" s="46">
        <v>1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121</v>
      </c>
      <c r="I57" s="46">
        <v>121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1392</v>
      </c>
      <c r="I58" s="46">
        <v>1392</v>
      </c>
      <c r="J58" s="46">
        <v>0</v>
      </c>
      <c r="K58" s="46">
        <v>0</v>
      </c>
      <c r="L58" s="46">
        <v>6</v>
      </c>
      <c r="M58" s="47" t="s">
        <v>45</v>
      </c>
      <c r="N58" s="47">
        <v>0.99568965517241381</v>
      </c>
      <c r="O58" s="46">
        <v>0</v>
      </c>
      <c r="P58" s="46">
        <v>0</v>
      </c>
      <c r="Q58" s="46">
        <v>1</v>
      </c>
      <c r="R58" s="46">
        <v>19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1017</v>
      </c>
      <c r="G59" s="46">
        <v>0</v>
      </c>
      <c r="H59" s="46">
        <v>0</v>
      </c>
      <c r="I59" s="46">
        <v>1017</v>
      </c>
      <c r="J59" s="46">
        <v>37</v>
      </c>
      <c r="K59" s="46">
        <v>0</v>
      </c>
      <c r="L59" s="46">
        <v>0</v>
      </c>
      <c r="M59" s="47">
        <v>0.96361848574237952</v>
      </c>
      <c r="N59" s="47">
        <v>0.96361848574237952</v>
      </c>
      <c r="O59" s="46">
        <v>263</v>
      </c>
      <c r="P59" s="46">
        <v>0</v>
      </c>
      <c r="Q59" s="46">
        <v>0</v>
      </c>
      <c r="R59" s="46">
        <v>215</v>
      </c>
      <c r="S59" s="46">
        <v>3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1893</v>
      </c>
      <c r="G60" s="46">
        <v>341</v>
      </c>
      <c r="H60" s="46">
        <v>0</v>
      </c>
      <c r="I60" s="46">
        <v>2234</v>
      </c>
      <c r="J60" s="46">
        <v>189</v>
      </c>
      <c r="K60" s="46">
        <v>0</v>
      </c>
      <c r="L60" s="46">
        <v>0</v>
      </c>
      <c r="M60" s="47">
        <v>0.90015847860538822</v>
      </c>
      <c r="N60" s="47">
        <v>0.91539838854073408</v>
      </c>
      <c r="O60" s="46">
        <v>599</v>
      </c>
      <c r="P60" s="46">
        <v>1</v>
      </c>
      <c r="Q60" s="46">
        <v>0</v>
      </c>
      <c r="R60" s="46">
        <v>144</v>
      </c>
      <c r="S60" s="46">
        <v>89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891</v>
      </c>
      <c r="G61" s="46">
        <v>0</v>
      </c>
      <c r="H61" s="46">
        <v>165</v>
      </c>
      <c r="I61" s="46">
        <v>1056</v>
      </c>
      <c r="J61" s="46">
        <v>25</v>
      </c>
      <c r="K61" s="46">
        <v>0</v>
      </c>
      <c r="L61" s="46">
        <v>0</v>
      </c>
      <c r="M61" s="47">
        <v>0.97194163860830529</v>
      </c>
      <c r="N61" s="47">
        <v>0.97632575757575757</v>
      </c>
      <c r="O61" s="46">
        <v>234</v>
      </c>
      <c r="P61" s="46">
        <v>0</v>
      </c>
      <c r="Q61" s="46">
        <v>0</v>
      </c>
      <c r="R61" s="46">
        <v>37</v>
      </c>
      <c r="S61" s="46">
        <v>2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849</v>
      </c>
      <c r="G62" s="46">
        <v>0</v>
      </c>
      <c r="H62" s="46">
        <v>0</v>
      </c>
      <c r="I62" s="46">
        <v>849</v>
      </c>
      <c r="J62" s="46">
        <v>36</v>
      </c>
      <c r="K62" s="46">
        <v>0</v>
      </c>
      <c r="L62" s="46">
        <v>0</v>
      </c>
      <c r="M62" s="47">
        <v>0.95759717314487636</v>
      </c>
      <c r="N62" s="47">
        <v>0.95759717314487636</v>
      </c>
      <c r="O62" s="46">
        <v>284</v>
      </c>
      <c r="P62" s="46">
        <v>0</v>
      </c>
      <c r="Q62" s="46">
        <v>0</v>
      </c>
      <c r="R62" s="46">
        <v>36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878</v>
      </c>
      <c r="I63" s="46">
        <v>878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1281</v>
      </c>
      <c r="G64" s="46">
        <v>0</v>
      </c>
      <c r="H64" s="46">
        <v>282</v>
      </c>
      <c r="I64" s="46">
        <v>1563</v>
      </c>
      <c r="J64" s="46">
        <v>75</v>
      </c>
      <c r="K64" s="46">
        <v>0</v>
      </c>
      <c r="L64" s="46">
        <v>0</v>
      </c>
      <c r="M64" s="47">
        <v>0.94145199063231855</v>
      </c>
      <c r="N64" s="47">
        <v>0.95201535508637236</v>
      </c>
      <c r="O64" s="46">
        <v>325</v>
      </c>
      <c r="P64" s="46">
        <v>0</v>
      </c>
      <c r="Q64" s="46">
        <v>0</v>
      </c>
      <c r="R64" s="46">
        <v>134</v>
      </c>
      <c r="S64" s="46">
        <v>26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908</v>
      </c>
      <c r="G65" s="46">
        <v>0</v>
      </c>
      <c r="H65" s="46">
        <v>101</v>
      </c>
      <c r="I65" s="46">
        <v>1009</v>
      </c>
      <c r="J65" s="46">
        <v>75</v>
      </c>
      <c r="K65" s="46">
        <v>0</v>
      </c>
      <c r="L65" s="46">
        <v>0</v>
      </c>
      <c r="M65" s="47">
        <v>0.91740088105726869</v>
      </c>
      <c r="N65" s="47">
        <v>0.92566897918731417</v>
      </c>
      <c r="O65" s="46">
        <v>270</v>
      </c>
      <c r="P65" s="46">
        <v>0</v>
      </c>
      <c r="Q65" s="46">
        <v>0</v>
      </c>
      <c r="R65" s="46">
        <v>61</v>
      </c>
      <c r="S65" s="46">
        <v>8</v>
      </c>
      <c r="T65" s="46">
        <v>1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1053</v>
      </c>
      <c r="G66" s="46">
        <v>0</v>
      </c>
      <c r="H66" s="46">
        <v>352</v>
      </c>
      <c r="I66" s="46">
        <v>1405</v>
      </c>
      <c r="J66" s="46">
        <v>22</v>
      </c>
      <c r="K66" s="46">
        <v>0</v>
      </c>
      <c r="L66" s="46">
        <v>0</v>
      </c>
      <c r="M66" s="47">
        <v>0.97910731244064575</v>
      </c>
      <c r="N66" s="47">
        <v>0.98434163701067612</v>
      </c>
      <c r="O66" s="46">
        <v>224</v>
      </c>
      <c r="P66" s="46">
        <v>0</v>
      </c>
      <c r="Q66" s="46">
        <v>0</v>
      </c>
      <c r="R66" s="46">
        <v>230</v>
      </c>
      <c r="S66" s="46">
        <v>0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1567</v>
      </c>
      <c r="G67" s="46">
        <v>0</v>
      </c>
      <c r="H67" s="46">
        <v>276</v>
      </c>
      <c r="I67" s="46">
        <v>1843</v>
      </c>
      <c r="J67" s="46">
        <v>35</v>
      </c>
      <c r="K67" s="46">
        <v>0</v>
      </c>
      <c r="L67" s="46">
        <v>0</v>
      </c>
      <c r="M67" s="47">
        <v>0.97766432673899173</v>
      </c>
      <c r="N67" s="47">
        <v>0.98100922409115576</v>
      </c>
      <c r="O67" s="46">
        <v>422</v>
      </c>
      <c r="P67" s="46">
        <v>0</v>
      </c>
      <c r="Q67" s="46">
        <v>0</v>
      </c>
      <c r="R67" s="46">
        <v>225</v>
      </c>
      <c r="S67" s="46">
        <v>0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914</v>
      </c>
      <c r="I68" s="46">
        <v>914</v>
      </c>
      <c r="J68" s="46">
        <v>0</v>
      </c>
      <c r="K68" s="46">
        <v>0</v>
      </c>
      <c r="L68" s="46">
        <v>3</v>
      </c>
      <c r="M68" s="47" t="s">
        <v>45</v>
      </c>
      <c r="N68" s="47">
        <v>0.99671772428884031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1797</v>
      </c>
      <c r="G69" s="46">
        <v>0</v>
      </c>
      <c r="H69" s="46">
        <v>518</v>
      </c>
      <c r="I69" s="46">
        <v>2315</v>
      </c>
      <c r="J69" s="46">
        <v>199</v>
      </c>
      <c r="K69" s="46">
        <v>0</v>
      </c>
      <c r="L69" s="46">
        <v>4</v>
      </c>
      <c r="M69" s="47">
        <v>0.88925987757373404</v>
      </c>
      <c r="N69" s="47">
        <v>0.91231101511879054</v>
      </c>
      <c r="O69" s="46">
        <v>640</v>
      </c>
      <c r="P69" s="46">
        <v>0</v>
      </c>
      <c r="Q69" s="46">
        <v>0</v>
      </c>
      <c r="R69" s="46">
        <v>316</v>
      </c>
      <c r="S69" s="46">
        <v>50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1224</v>
      </c>
      <c r="G70" s="46">
        <v>560</v>
      </c>
      <c r="H70" s="46">
        <v>403</v>
      </c>
      <c r="I70" s="46">
        <v>2187</v>
      </c>
      <c r="J70" s="46">
        <v>142</v>
      </c>
      <c r="K70" s="46">
        <v>4</v>
      </c>
      <c r="L70" s="46">
        <v>24</v>
      </c>
      <c r="M70" s="47">
        <v>0.88398692810457513</v>
      </c>
      <c r="N70" s="47">
        <v>0.92226794695930503</v>
      </c>
      <c r="O70" s="46">
        <v>521</v>
      </c>
      <c r="P70" s="46">
        <v>6</v>
      </c>
      <c r="Q70" s="46">
        <v>0</v>
      </c>
      <c r="R70" s="46">
        <v>202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816</v>
      </c>
      <c r="I71" s="46">
        <v>816</v>
      </c>
      <c r="J71" s="46">
        <v>0</v>
      </c>
      <c r="K71" s="46">
        <v>0</v>
      </c>
      <c r="L71" s="46">
        <v>0</v>
      </c>
      <c r="M71" s="47" t="s">
        <v>45</v>
      </c>
      <c r="N71" s="47">
        <v>1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526</v>
      </c>
      <c r="I72" s="46">
        <v>526</v>
      </c>
      <c r="J72" s="46">
        <v>0</v>
      </c>
      <c r="K72" s="46">
        <v>0</v>
      </c>
      <c r="L72" s="46">
        <v>0</v>
      </c>
      <c r="M72" s="47" t="s">
        <v>45</v>
      </c>
      <c r="N72" s="47">
        <v>1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1267</v>
      </c>
      <c r="G73" s="46">
        <v>0</v>
      </c>
      <c r="H73" s="46">
        <v>0</v>
      </c>
      <c r="I73" s="46">
        <v>1267</v>
      </c>
      <c r="J73" s="46">
        <v>24</v>
      </c>
      <c r="K73" s="46">
        <v>0</v>
      </c>
      <c r="L73" s="46">
        <v>0</v>
      </c>
      <c r="M73" s="47">
        <v>0.98105761641673239</v>
      </c>
      <c r="N73" s="47">
        <v>0.98105761641673239</v>
      </c>
      <c r="O73" s="46">
        <v>337</v>
      </c>
      <c r="P73" s="46">
        <v>0</v>
      </c>
      <c r="Q73" s="46">
        <v>0</v>
      </c>
      <c r="R73" s="46">
        <v>143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1347</v>
      </c>
      <c r="G74" s="46">
        <v>0</v>
      </c>
      <c r="H74" s="46">
        <v>0</v>
      </c>
      <c r="I74" s="46">
        <v>1347</v>
      </c>
      <c r="J74" s="46">
        <v>117</v>
      </c>
      <c r="K74" s="46">
        <v>0</v>
      </c>
      <c r="L74" s="46">
        <v>0</v>
      </c>
      <c r="M74" s="47">
        <v>0.9131403118040089</v>
      </c>
      <c r="N74" s="47">
        <v>0.9131403118040089</v>
      </c>
      <c r="O74" s="46">
        <v>386</v>
      </c>
      <c r="P74" s="46">
        <v>0</v>
      </c>
      <c r="Q74" s="46">
        <v>0</v>
      </c>
      <c r="R74" s="46">
        <v>246</v>
      </c>
      <c r="S74" s="46">
        <v>21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2487</v>
      </c>
      <c r="G75" s="46">
        <v>0</v>
      </c>
      <c r="H75" s="46">
        <v>406</v>
      </c>
      <c r="I75" s="46">
        <v>2893</v>
      </c>
      <c r="J75" s="46">
        <v>44</v>
      </c>
      <c r="K75" s="46">
        <v>0</v>
      </c>
      <c r="L75" s="46">
        <v>1</v>
      </c>
      <c r="M75" s="47">
        <v>0.98230800160836351</v>
      </c>
      <c r="N75" s="47">
        <v>0.98444521258209472</v>
      </c>
      <c r="O75" s="46">
        <v>668</v>
      </c>
      <c r="P75" s="46">
        <v>0</v>
      </c>
      <c r="Q75" s="46">
        <v>0</v>
      </c>
      <c r="R75" s="46">
        <v>113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1147</v>
      </c>
      <c r="G76" s="46">
        <v>0</v>
      </c>
      <c r="H76" s="46">
        <v>1970</v>
      </c>
      <c r="I76" s="46">
        <v>3117</v>
      </c>
      <c r="J76" s="46">
        <v>49</v>
      </c>
      <c r="K76" s="46">
        <v>0</v>
      </c>
      <c r="L76" s="46">
        <v>0</v>
      </c>
      <c r="M76" s="47">
        <v>0.95727986050566694</v>
      </c>
      <c r="N76" s="47">
        <v>0.98427975617581009</v>
      </c>
      <c r="O76" s="46">
        <v>257</v>
      </c>
      <c r="P76" s="46">
        <v>0</v>
      </c>
      <c r="Q76" s="46">
        <v>0</v>
      </c>
      <c r="R76" s="46">
        <v>3</v>
      </c>
      <c r="S76" s="46">
        <v>11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2137</v>
      </c>
      <c r="G77" s="46">
        <v>336</v>
      </c>
      <c r="H77" s="46">
        <v>941</v>
      </c>
      <c r="I77" s="46">
        <v>3414</v>
      </c>
      <c r="J77" s="46">
        <v>94</v>
      </c>
      <c r="K77" s="46">
        <v>3</v>
      </c>
      <c r="L77" s="46">
        <v>0</v>
      </c>
      <c r="M77" s="47">
        <v>0.95601310248011229</v>
      </c>
      <c r="N77" s="47">
        <v>0.97158758055067374</v>
      </c>
      <c r="O77" s="46">
        <v>385</v>
      </c>
      <c r="P77" s="46">
        <v>3</v>
      </c>
      <c r="Q77" s="46">
        <v>0</v>
      </c>
      <c r="R77" s="46">
        <v>708</v>
      </c>
      <c r="S77" s="46">
        <v>21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1556</v>
      </c>
      <c r="G78" s="46">
        <v>0</v>
      </c>
      <c r="H78" s="46">
        <v>330</v>
      </c>
      <c r="I78" s="46">
        <v>1886</v>
      </c>
      <c r="J78" s="46">
        <v>82</v>
      </c>
      <c r="K78" s="46">
        <v>0</v>
      </c>
      <c r="L78" s="46">
        <v>1</v>
      </c>
      <c r="M78" s="47">
        <v>0.9473007712082262</v>
      </c>
      <c r="N78" s="47">
        <v>0.9559915164369035</v>
      </c>
      <c r="O78" s="46">
        <v>452</v>
      </c>
      <c r="P78" s="46">
        <v>0</v>
      </c>
      <c r="Q78" s="46">
        <v>19</v>
      </c>
      <c r="R78" s="46">
        <v>284</v>
      </c>
      <c r="S78" s="46">
        <v>10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1297</v>
      </c>
      <c r="G79" s="46">
        <v>0</v>
      </c>
      <c r="H79" s="46">
        <v>0</v>
      </c>
      <c r="I79" s="46">
        <v>1297</v>
      </c>
      <c r="J79" s="46">
        <v>65</v>
      </c>
      <c r="K79" s="46">
        <v>0</v>
      </c>
      <c r="L79" s="46">
        <v>0</v>
      </c>
      <c r="M79" s="47">
        <v>0.94988434849653047</v>
      </c>
      <c r="N79" s="47">
        <v>0.94988434849653047</v>
      </c>
      <c r="O79" s="46">
        <v>386</v>
      </c>
      <c r="P79" s="46">
        <v>0</v>
      </c>
      <c r="Q79" s="46">
        <v>0</v>
      </c>
      <c r="R79" s="46">
        <v>251</v>
      </c>
      <c r="S79" s="46">
        <v>13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2248</v>
      </c>
      <c r="G80" s="46">
        <v>0</v>
      </c>
      <c r="H80" s="46">
        <v>865</v>
      </c>
      <c r="I80" s="46">
        <v>3113</v>
      </c>
      <c r="J80" s="46">
        <v>116</v>
      </c>
      <c r="K80" s="46">
        <v>0</v>
      </c>
      <c r="L80" s="46">
        <v>0</v>
      </c>
      <c r="M80" s="47">
        <v>0.94839857651245552</v>
      </c>
      <c r="N80" s="47">
        <v>0.96273690973337622</v>
      </c>
      <c r="O80" s="46">
        <v>745</v>
      </c>
      <c r="P80" s="46">
        <v>0</v>
      </c>
      <c r="Q80" s="46">
        <v>0</v>
      </c>
      <c r="R80" s="46">
        <v>315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596</v>
      </c>
      <c r="I81" s="46">
        <v>596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807</v>
      </c>
      <c r="I82" s="46">
        <v>807</v>
      </c>
      <c r="J82" s="46">
        <v>0</v>
      </c>
      <c r="K82" s="46">
        <v>0</v>
      </c>
      <c r="L82" s="46">
        <v>3</v>
      </c>
      <c r="M82" s="47" t="s">
        <v>45</v>
      </c>
      <c r="N82" s="47">
        <v>0.99628252788104088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326</v>
      </c>
      <c r="I83" s="46">
        <v>326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779</v>
      </c>
      <c r="I84" s="46">
        <v>779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1253</v>
      </c>
      <c r="I85" s="46">
        <v>1253</v>
      </c>
      <c r="J85" s="46">
        <v>0</v>
      </c>
      <c r="K85" s="46">
        <v>0</v>
      </c>
      <c r="L85" s="46">
        <v>1</v>
      </c>
      <c r="M85" s="47" t="s">
        <v>45</v>
      </c>
      <c r="N85" s="47">
        <v>0.99920191540303271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3077</v>
      </c>
      <c r="G86" s="46">
        <v>340</v>
      </c>
      <c r="H86" s="46">
        <v>40</v>
      </c>
      <c r="I86" s="46">
        <v>3457</v>
      </c>
      <c r="J86" s="46">
        <v>481</v>
      </c>
      <c r="K86" s="46">
        <v>0</v>
      </c>
      <c r="L86" s="46">
        <v>0</v>
      </c>
      <c r="M86" s="47">
        <v>0.84367890802729928</v>
      </c>
      <c r="N86" s="47">
        <v>0.86086201909169802</v>
      </c>
      <c r="O86" s="46">
        <v>860</v>
      </c>
      <c r="P86" s="46">
        <v>0</v>
      </c>
      <c r="Q86" s="46">
        <v>0</v>
      </c>
      <c r="R86" s="46">
        <v>690</v>
      </c>
      <c r="S86" s="46">
        <v>56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1752</v>
      </c>
      <c r="G87" s="46">
        <v>0</v>
      </c>
      <c r="H87" s="46">
        <v>757</v>
      </c>
      <c r="I87" s="46">
        <v>2509</v>
      </c>
      <c r="J87" s="46">
        <v>93</v>
      </c>
      <c r="K87" s="46">
        <v>0</v>
      </c>
      <c r="L87" s="46">
        <v>5</v>
      </c>
      <c r="M87" s="47">
        <v>0.94691780821917804</v>
      </c>
      <c r="N87" s="47">
        <v>0.96094061379035467</v>
      </c>
      <c r="O87" s="46">
        <v>528</v>
      </c>
      <c r="P87" s="46">
        <v>0</v>
      </c>
      <c r="Q87" s="46">
        <v>1</v>
      </c>
      <c r="R87" s="46">
        <v>121</v>
      </c>
      <c r="S87" s="46">
        <v>6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388</v>
      </c>
      <c r="I88" s="46">
        <v>388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685</v>
      </c>
      <c r="G89" s="46">
        <v>0</v>
      </c>
      <c r="H89" s="46">
        <v>1788</v>
      </c>
      <c r="I89" s="46">
        <v>2473</v>
      </c>
      <c r="J89" s="46">
        <v>56</v>
      </c>
      <c r="K89" s="46">
        <v>0</v>
      </c>
      <c r="L89" s="46">
        <v>0</v>
      </c>
      <c r="M89" s="47">
        <v>0.91824817518248181</v>
      </c>
      <c r="N89" s="47">
        <v>0.97735543873837449</v>
      </c>
      <c r="O89" s="46">
        <v>258</v>
      </c>
      <c r="P89" s="46">
        <v>0</v>
      </c>
      <c r="Q89" s="46">
        <v>0</v>
      </c>
      <c r="R89" s="46">
        <v>122</v>
      </c>
      <c r="S89" s="46">
        <v>9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1461</v>
      </c>
      <c r="I90" s="46">
        <v>1461</v>
      </c>
      <c r="J90" s="46">
        <v>0</v>
      </c>
      <c r="K90" s="46">
        <v>0</v>
      </c>
      <c r="L90" s="46">
        <v>1</v>
      </c>
      <c r="M90" s="47" t="s">
        <v>45</v>
      </c>
      <c r="N90" s="47">
        <v>0.99931553730321698</v>
      </c>
      <c r="O90" s="46">
        <v>0</v>
      </c>
      <c r="P90" s="46">
        <v>0</v>
      </c>
      <c r="Q90" s="46">
        <v>1</v>
      </c>
      <c r="R90" s="46">
        <v>19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469</v>
      </c>
      <c r="I91" s="46">
        <v>469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1582</v>
      </c>
      <c r="G92" s="46">
        <v>0</v>
      </c>
      <c r="H92" s="46">
        <v>0</v>
      </c>
      <c r="I92" s="46">
        <v>1582</v>
      </c>
      <c r="J92" s="46">
        <v>14</v>
      </c>
      <c r="K92" s="46">
        <v>0</v>
      </c>
      <c r="L92" s="46">
        <v>0</v>
      </c>
      <c r="M92" s="47">
        <v>0.99115044247787609</v>
      </c>
      <c r="N92" s="47">
        <v>0.99115044247787609</v>
      </c>
      <c r="O92" s="46">
        <v>457</v>
      </c>
      <c r="P92" s="46">
        <v>0</v>
      </c>
      <c r="Q92" s="46">
        <v>0</v>
      </c>
      <c r="R92" s="46">
        <v>369</v>
      </c>
      <c r="S92" s="46">
        <v>1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923</v>
      </c>
      <c r="G93" s="46">
        <v>0</v>
      </c>
      <c r="H93" s="46">
        <v>314</v>
      </c>
      <c r="I93" s="46">
        <v>1237</v>
      </c>
      <c r="J93" s="46">
        <v>97</v>
      </c>
      <c r="K93" s="46">
        <v>0</v>
      </c>
      <c r="L93" s="46">
        <v>3</v>
      </c>
      <c r="M93" s="47">
        <v>0.89490790899241601</v>
      </c>
      <c r="N93" s="47">
        <v>0.9191592562651576</v>
      </c>
      <c r="O93" s="46">
        <v>413</v>
      </c>
      <c r="P93" s="46">
        <v>0</v>
      </c>
      <c r="Q93" s="46">
        <v>8</v>
      </c>
      <c r="R93" s="46">
        <v>313</v>
      </c>
      <c r="S93" s="46">
        <v>38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1769</v>
      </c>
      <c r="G94" s="46">
        <v>0</v>
      </c>
      <c r="H94" s="46">
        <v>0</v>
      </c>
      <c r="I94" s="46">
        <v>1769</v>
      </c>
      <c r="J94" s="46">
        <v>80</v>
      </c>
      <c r="K94" s="46">
        <v>0</v>
      </c>
      <c r="L94" s="46">
        <v>0</v>
      </c>
      <c r="M94" s="47">
        <v>0.9547767100056529</v>
      </c>
      <c r="N94" s="47">
        <v>0.9547767100056529</v>
      </c>
      <c r="O94" s="46">
        <v>544</v>
      </c>
      <c r="P94" s="46">
        <v>0</v>
      </c>
      <c r="Q94" s="46">
        <v>0</v>
      </c>
      <c r="R94" s="46">
        <v>176</v>
      </c>
      <c r="S94" s="46">
        <v>2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1383</v>
      </c>
      <c r="G95" s="46">
        <v>0</v>
      </c>
      <c r="H95" s="46">
        <v>0</v>
      </c>
      <c r="I95" s="46">
        <v>1383</v>
      </c>
      <c r="J95" s="46">
        <v>41</v>
      </c>
      <c r="K95" s="46">
        <v>0</v>
      </c>
      <c r="L95" s="46">
        <v>0</v>
      </c>
      <c r="M95" s="47">
        <v>0.97035430224150399</v>
      </c>
      <c r="N95" s="47">
        <v>0.97035430224150399</v>
      </c>
      <c r="O95" s="46">
        <v>499</v>
      </c>
      <c r="P95" s="46">
        <v>0</v>
      </c>
      <c r="Q95" s="46">
        <v>0</v>
      </c>
      <c r="R95" s="46">
        <v>21</v>
      </c>
      <c r="S95" s="46">
        <v>2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515</v>
      </c>
      <c r="I96" s="46">
        <v>515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2289</v>
      </c>
      <c r="G97" s="46">
        <v>0</v>
      </c>
      <c r="H97" s="46">
        <v>2986</v>
      </c>
      <c r="I97" s="46">
        <v>5275</v>
      </c>
      <c r="J97" s="46">
        <v>258</v>
      </c>
      <c r="K97" s="46">
        <v>0</v>
      </c>
      <c r="L97" s="46">
        <v>0</v>
      </c>
      <c r="M97" s="47">
        <v>0.88728702490170375</v>
      </c>
      <c r="N97" s="47">
        <v>0.95109004739336489</v>
      </c>
      <c r="O97" s="46">
        <v>719</v>
      </c>
      <c r="P97" s="46">
        <v>0</v>
      </c>
      <c r="Q97" s="46">
        <v>0</v>
      </c>
      <c r="R97" s="46">
        <v>433</v>
      </c>
      <c r="S97" s="46">
        <v>0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1195</v>
      </c>
      <c r="G98" s="46">
        <v>0</v>
      </c>
      <c r="H98" s="46">
        <v>275</v>
      </c>
      <c r="I98" s="46">
        <v>1470</v>
      </c>
      <c r="J98" s="46">
        <v>43</v>
      </c>
      <c r="K98" s="46">
        <v>0</v>
      </c>
      <c r="L98" s="46">
        <v>2</v>
      </c>
      <c r="M98" s="47">
        <v>0.96401673640167362</v>
      </c>
      <c r="N98" s="47">
        <v>0.96938775510204078</v>
      </c>
      <c r="O98" s="46">
        <v>310</v>
      </c>
      <c r="P98" s="46">
        <v>0</v>
      </c>
      <c r="Q98" s="46">
        <v>5</v>
      </c>
      <c r="R98" s="46">
        <v>440</v>
      </c>
      <c r="S98" s="46">
        <v>1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2152</v>
      </c>
      <c r="G99" s="46">
        <v>0</v>
      </c>
      <c r="H99" s="46">
        <v>1287</v>
      </c>
      <c r="I99" s="46">
        <v>3439</v>
      </c>
      <c r="J99" s="46">
        <v>136</v>
      </c>
      <c r="K99" s="46">
        <v>0</v>
      </c>
      <c r="L99" s="46">
        <v>0</v>
      </c>
      <c r="M99" s="47">
        <v>0.93680297397769519</v>
      </c>
      <c r="N99" s="47">
        <v>0.96045362023844139</v>
      </c>
      <c r="O99" s="46">
        <v>544</v>
      </c>
      <c r="P99" s="46">
        <v>0</v>
      </c>
      <c r="Q99" s="46">
        <v>8</v>
      </c>
      <c r="R99" s="46">
        <v>584</v>
      </c>
      <c r="S99" s="46">
        <v>11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1978</v>
      </c>
      <c r="G100" s="46">
        <v>0</v>
      </c>
      <c r="H100" s="46">
        <v>0</v>
      </c>
      <c r="I100" s="46">
        <v>1978</v>
      </c>
      <c r="J100" s="46">
        <v>129</v>
      </c>
      <c r="K100" s="46">
        <v>0</v>
      </c>
      <c r="L100" s="46">
        <v>0</v>
      </c>
      <c r="M100" s="47">
        <v>0.93478260869565222</v>
      </c>
      <c r="N100" s="47">
        <v>0.93478260869565222</v>
      </c>
      <c r="O100" s="46">
        <v>672</v>
      </c>
      <c r="P100" s="46">
        <v>0</v>
      </c>
      <c r="Q100" s="46">
        <v>0</v>
      </c>
      <c r="R100" s="46">
        <v>111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596</v>
      </c>
      <c r="I101" s="46">
        <v>596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88</v>
      </c>
      <c r="I102" s="46">
        <v>88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248</v>
      </c>
      <c r="I103" s="46">
        <v>248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704</v>
      </c>
      <c r="G104" s="46">
        <v>0</v>
      </c>
      <c r="H104" s="46">
        <v>0</v>
      </c>
      <c r="I104" s="46">
        <v>704</v>
      </c>
      <c r="J104" s="46">
        <v>21</v>
      </c>
      <c r="K104" s="46">
        <v>0</v>
      </c>
      <c r="L104" s="46">
        <v>0</v>
      </c>
      <c r="M104" s="47">
        <v>0.97017045454545459</v>
      </c>
      <c r="N104" s="47">
        <v>0.97017045454545459</v>
      </c>
      <c r="O104" s="46">
        <v>177</v>
      </c>
      <c r="P104" s="46">
        <v>0</v>
      </c>
      <c r="Q104" s="46">
        <v>0</v>
      </c>
      <c r="R104" s="46">
        <v>37</v>
      </c>
      <c r="S104" s="46">
        <v>15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1448</v>
      </c>
      <c r="G105" s="46">
        <v>0</v>
      </c>
      <c r="H105" s="46">
        <v>0</v>
      </c>
      <c r="I105" s="46">
        <v>1448</v>
      </c>
      <c r="J105" s="46">
        <v>69</v>
      </c>
      <c r="K105" s="46">
        <v>0</v>
      </c>
      <c r="L105" s="46">
        <v>0</v>
      </c>
      <c r="M105" s="47">
        <v>0.95234806629834257</v>
      </c>
      <c r="N105" s="47">
        <v>0.95234806629834257</v>
      </c>
      <c r="O105" s="46">
        <v>383</v>
      </c>
      <c r="P105" s="46">
        <v>0</v>
      </c>
      <c r="Q105" s="46">
        <v>0</v>
      </c>
      <c r="R105" s="46">
        <v>196</v>
      </c>
      <c r="S105" s="46">
        <v>4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1185</v>
      </c>
      <c r="G106" s="46">
        <v>0</v>
      </c>
      <c r="H106" s="46">
        <v>0</v>
      </c>
      <c r="I106" s="46">
        <v>1185</v>
      </c>
      <c r="J106" s="46">
        <v>22</v>
      </c>
      <c r="K106" s="46">
        <v>0</v>
      </c>
      <c r="L106" s="46">
        <v>0</v>
      </c>
      <c r="M106" s="47">
        <v>0.98143459915611819</v>
      </c>
      <c r="N106" s="47">
        <v>0.98143459915611819</v>
      </c>
      <c r="O106" s="46">
        <v>201</v>
      </c>
      <c r="P106" s="46">
        <v>0</v>
      </c>
      <c r="Q106" s="46">
        <v>0</v>
      </c>
      <c r="R106" s="46">
        <v>75</v>
      </c>
      <c r="S106" s="46">
        <v>2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1771</v>
      </c>
      <c r="G107" s="46">
        <v>0</v>
      </c>
      <c r="H107" s="46">
        <v>176</v>
      </c>
      <c r="I107" s="46">
        <v>1947</v>
      </c>
      <c r="J107" s="46">
        <v>73</v>
      </c>
      <c r="K107" s="46">
        <v>0</v>
      </c>
      <c r="L107" s="46">
        <v>0</v>
      </c>
      <c r="M107" s="47">
        <v>0.95878035008469786</v>
      </c>
      <c r="N107" s="47">
        <v>0.96250642013353882</v>
      </c>
      <c r="O107" s="46">
        <v>576</v>
      </c>
      <c r="P107" s="46">
        <v>0</v>
      </c>
      <c r="Q107" s="46">
        <v>0</v>
      </c>
      <c r="R107" s="46">
        <v>464</v>
      </c>
      <c r="S107" s="46">
        <v>9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1415</v>
      </c>
      <c r="I108" s="46">
        <v>1415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1511</v>
      </c>
      <c r="G109" s="46">
        <v>0</v>
      </c>
      <c r="H109" s="46">
        <v>144</v>
      </c>
      <c r="I109" s="46">
        <v>1655</v>
      </c>
      <c r="J109" s="46">
        <v>111</v>
      </c>
      <c r="K109" s="46">
        <v>0</v>
      </c>
      <c r="L109" s="46">
        <v>0</v>
      </c>
      <c r="M109" s="47">
        <v>0.92653871608206484</v>
      </c>
      <c r="N109" s="47">
        <v>0.93293051359516621</v>
      </c>
      <c r="O109" s="46">
        <v>524</v>
      </c>
      <c r="P109" s="46">
        <v>0</v>
      </c>
      <c r="Q109" s="46">
        <v>0</v>
      </c>
      <c r="R109" s="46">
        <v>170</v>
      </c>
      <c r="S109" s="46">
        <v>8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103</v>
      </c>
      <c r="I110" s="46">
        <v>103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940</v>
      </c>
      <c r="G111" s="46">
        <v>0</v>
      </c>
      <c r="H111" s="46">
        <v>0</v>
      </c>
      <c r="I111" s="46">
        <v>940</v>
      </c>
      <c r="J111" s="46">
        <v>44</v>
      </c>
      <c r="K111" s="46">
        <v>0</v>
      </c>
      <c r="L111" s="46">
        <v>0</v>
      </c>
      <c r="M111" s="47">
        <v>0.95319148936170217</v>
      </c>
      <c r="N111" s="47">
        <v>0.95319148936170217</v>
      </c>
      <c r="O111" s="46">
        <v>332</v>
      </c>
      <c r="P111" s="46">
        <v>0</v>
      </c>
      <c r="Q111" s="46">
        <v>0</v>
      </c>
      <c r="R111" s="46">
        <v>176</v>
      </c>
      <c r="S111" s="46">
        <v>11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1024</v>
      </c>
      <c r="G112" s="46">
        <v>0</v>
      </c>
      <c r="H112" s="46">
        <v>0</v>
      </c>
      <c r="I112" s="46">
        <v>1024</v>
      </c>
      <c r="J112" s="46">
        <v>57</v>
      </c>
      <c r="K112" s="46">
        <v>0</v>
      </c>
      <c r="L112" s="46">
        <v>0</v>
      </c>
      <c r="M112" s="47">
        <v>0.9443359375</v>
      </c>
      <c r="N112" s="47">
        <v>0.9443359375</v>
      </c>
      <c r="O112" s="46">
        <v>301</v>
      </c>
      <c r="P112" s="46">
        <v>0</v>
      </c>
      <c r="Q112" s="46">
        <v>0</v>
      </c>
      <c r="R112" s="46">
        <v>121</v>
      </c>
      <c r="S112" s="46">
        <v>13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478</v>
      </c>
      <c r="I113" s="46">
        <v>478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728</v>
      </c>
      <c r="I114" s="46">
        <v>728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2229</v>
      </c>
      <c r="G115" s="46">
        <v>0</v>
      </c>
      <c r="H115" s="46">
        <v>0</v>
      </c>
      <c r="I115" s="46">
        <v>2229</v>
      </c>
      <c r="J115" s="46">
        <v>76</v>
      </c>
      <c r="K115" s="46">
        <v>0</v>
      </c>
      <c r="L115" s="46">
        <v>0</v>
      </c>
      <c r="M115" s="47">
        <v>0.96590399282189321</v>
      </c>
      <c r="N115" s="47">
        <v>0.96590399282189321</v>
      </c>
      <c r="O115" s="46">
        <v>437</v>
      </c>
      <c r="P115" s="46">
        <v>0</v>
      </c>
      <c r="Q115" s="46">
        <v>0</v>
      </c>
      <c r="R115" s="46">
        <v>148</v>
      </c>
      <c r="S115" s="46">
        <v>25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1441</v>
      </c>
      <c r="G116" s="46">
        <v>0</v>
      </c>
      <c r="H116" s="46">
        <v>0</v>
      </c>
      <c r="I116" s="46">
        <v>1441</v>
      </c>
      <c r="J116" s="46">
        <v>144</v>
      </c>
      <c r="K116" s="46">
        <v>0</v>
      </c>
      <c r="L116" s="46">
        <v>0</v>
      </c>
      <c r="M116" s="47">
        <v>0.90006939625260241</v>
      </c>
      <c r="N116" s="47">
        <v>0.90006939625260241</v>
      </c>
      <c r="O116" s="46">
        <v>436</v>
      </c>
      <c r="P116" s="46">
        <v>0</v>
      </c>
      <c r="Q116" s="46">
        <v>0</v>
      </c>
      <c r="R116" s="46">
        <v>298</v>
      </c>
      <c r="S116" s="46">
        <v>23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1456</v>
      </c>
      <c r="G117" s="46">
        <v>55</v>
      </c>
      <c r="H117" s="46">
        <v>0</v>
      </c>
      <c r="I117" s="46">
        <v>1511</v>
      </c>
      <c r="J117" s="46">
        <v>60</v>
      </c>
      <c r="K117" s="46">
        <v>0</v>
      </c>
      <c r="L117" s="46">
        <v>0</v>
      </c>
      <c r="M117" s="47">
        <v>0.95879120879120883</v>
      </c>
      <c r="N117" s="47">
        <v>0.96029119788219719</v>
      </c>
      <c r="O117" s="46">
        <v>439</v>
      </c>
      <c r="P117" s="46">
        <v>37</v>
      </c>
      <c r="Q117" s="46">
        <v>0</v>
      </c>
      <c r="R117" s="46">
        <v>148</v>
      </c>
      <c r="S117" s="46">
        <v>7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982</v>
      </c>
      <c r="I118" s="46">
        <v>982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1570</v>
      </c>
      <c r="G119" s="46">
        <v>0</v>
      </c>
      <c r="H119" s="46">
        <v>0</v>
      </c>
      <c r="I119" s="46">
        <v>1570</v>
      </c>
      <c r="J119" s="46">
        <v>50</v>
      </c>
      <c r="K119" s="46">
        <v>0</v>
      </c>
      <c r="L119" s="46">
        <v>0</v>
      </c>
      <c r="M119" s="47">
        <v>0.96815286624203822</v>
      </c>
      <c r="N119" s="47">
        <v>0.96815286624203822</v>
      </c>
      <c r="O119" s="46">
        <v>347</v>
      </c>
      <c r="P119" s="46">
        <v>0</v>
      </c>
      <c r="Q119" s="46">
        <v>0</v>
      </c>
      <c r="R119" s="46">
        <v>195</v>
      </c>
      <c r="S119" s="46">
        <v>0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1960</v>
      </c>
      <c r="G120" s="46">
        <v>0</v>
      </c>
      <c r="H120" s="46">
        <v>0</v>
      </c>
      <c r="I120" s="46">
        <v>1960</v>
      </c>
      <c r="J120" s="46">
        <v>105</v>
      </c>
      <c r="K120" s="46">
        <v>0</v>
      </c>
      <c r="L120" s="46">
        <v>0</v>
      </c>
      <c r="M120" s="47">
        <v>0.9464285714285714</v>
      </c>
      <c r="N120" s="47">
        <v>0.9464285714285714</v>
      </c>
      <c r="O120" s="46">
        <v>527</v>
      </c>
      <c r="P120" s="46">
        <v>0</v>
      </c>
      <c r="Q120" s="46">
        <v>0</v>
      </c>
      <c r="R120" s="46">
        <v>38</v>
      </c>
      <c r="S120" s="46">
        <v>9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2072</v>
      </c>
      <c r="G121" s="46">
        <v>0</v>
      </c>
      <c r="H121" s="46">
        <v>0</v>
      </c>
      <c r="I121" s="46">
        <v>2072</v>
      </c>
      <c r="J121" s="46">
        <v>75</v>
      </c>
      <c r="K121" s="46">
        <v>0</v>
      </c>
      <c r="L121" s="46">
        <v>0</v>
      </c>
      <c r="M121" s="47">
        <v>0.96380308880308885</v>
      </c>
      <c r="N121" s="47">
        <v>0.96380308880308885</v>
      </c>
      <c r="O121" s="46">
        <v>461</v>
      </c>
      <c r="P121" s="46">
        <v>0</v>
      </c>
      <c r="Q121" s="46">
        <v>0</v>
      </c>
      <c r="R121" s="46">
        <v>261</v>
      </c>
      <c r="S121" s="46">
        <v>14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2227</v>
      </c>
      <c r="I122" s="46">
        <v>2227</v>
      </c>
      <c r="J122" s="46">
        <v>0</v>
      </c>
      <c r="K122" s="46">
        <v>0</v>
      </c>
      <c r="L122" s="46">
        <v>7</v>
      </c>
      <c r="M122" s="47" t="s">
        <v>45</v>
      </c>
      <c r="N122" s="47">
        <v>0.99685675797036377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3420</v>
      </c>
      <c r="G123" s="46">
        <v>708</v>
      </c>
      <c r="H123" s="46">
        <v>1370</v>
      </c>
      <c r="I123" s="46">
        <v>5498</v>
      </c>
      <c r="J123" s="46">
        <v>443</v>
      </c>
      <c r="K123" s="46">
        <v>1</v>
      </c>
      <c r="L123" s="46">
        <v>1</v>
      </c>
      <c r="M123" s="47">
        <v>0.87046783625730995</v>
      </c>
      <c r="N123" s="47">
        <v>0.91906147690069118</v>
      </c>
      <c r="O123" s="46">
        <v>938</v>
      </c>
      <c r="P123" s="46">
        <v>41</v>
      </c>
      <c r="Q123" s="46">
        <v>0</v>
      </c>
      <c r="R123" s="46">
        <v>82</v>
      </c>
      <c r="S123" s="46">
        <v>171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957</v>
      </c>
      <c r="I124" s="46">
        <v>957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4695</v>
      </c>
      <c r="G125" s="46">
        <v>0</v>
      </c>
      <c r="H125" s="46">
        <v>1000</v>
      </c>
      <c r="I125" s="46">
        <v>5695</v>
      </c>
      <c r="J125" s="46">
        <v>356</v>
      </c>
      <c r="K125" s="46">
        <v>0</v>
      </c>
      <c r="L125" s="46">
        <v>3</v>
      </c>
      <c r="M125" s="47">
        <v>0.92417465388711395</v>
      </c>
      <c r="N125" s="47">
        <v>0.93696224758560143</v>
      </c>
      <c r="O125" s="46">
        <v>1213</v>
      </c>
      <c r="P125" s="46">
        <v>0</v>
      </c>
      <c r="Q125" s="46">
        <v>20</v>
      </c>
      <c r="R125" s="46">
        <v>457</v>
      </c>
      <c r="S125" s="46">
        <v>78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1477</v>
      </c>
      <c r="I126" s="46">
        <v>1477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1651</v>
      </c>
      <c r="G127" s="46">
        <v>0</v>
      </c>
      <c r="H127" s="46">
        <v>0</v>
      </c>
      <c r="I127" s="46">
        <v>1651</v>
      </c>
      <c r="J127" s="46">
        <v>89</v>
      </c>
      <c r="K127" s="46">
        <v>0</v>
      </c>
      <c r="L127" s="46">
        <v>0</v>
      </c>
      <c r="M127" s="47">
        <v>0.94609327680193822</v>
      </c>
      <c r="N127" s="47">
        <v>0.94609327680193822</v>
      </c>
      <c r="O127" s="46">
        <v>568</v>
      </c>
      <c r="P127" s="46">
        <v>0</v>
      </c>
      <c r="Q127" s="46">
        <v>0</v>
      </c>
      <c r="R127" s="46">
        <v>51</v>
      </c>
      <c r="S127" s="46">
        <v>5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1603</v>
      </c>
      <c r="G128" s="46">
        <v>0</v>
      </c>
      <c r="H128" s="46">
        <v>0</v>
      </c>
      <c r="I128" s="46">
        <v>1603</v>
      </c>
      <c r="J128" s="46">
        <v>80</v>
      </c>
      <c r="K128" s="46">
        <v>0</v>
      </c>
      <c r="L128" s="46">
        <v>0</v>
      </c>
      <c r="M128" s="47">
        <v>0.95009357454772303</v>
      </c>
      <c r="N128" s="47">
        <v>0.95009357454772303</v>
      </c>
      <c r="O128" s="46">
        <v>548</v>
      </c>
      <c r="P128" s="46">
        <v>0</v>
      </c>
      <c r="Q128" s="46">
        <v>0</v>
      </c>
      <c r="R128" s="46">
        <v>291</v>
      </c>
      <c r="S128" s="46">
        <v>10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1506</v>
      </c>
      <c r="G129" s="46">
        <v>0</v>
      </c>
      <c r="H129" s="46">
        <v>0</v>
      </c>
      <c r="I129" s="46">
        <v>1506</v>
      </c>
      <c r="J129" s="46">
        <v>62</v>
      </c>
      <c r="K129" s="46">
        <v>0</v>
      </c>
      <c r="L129" s="46">
        <v>0</v>
      </c>
      <c r="M129" s="47">
        <v>0.95883134130146086</v>
      </c>
      <c r="N129" s="47">
        <v>0.95883134130146086</v>
      </c>
      <c r="O129" s="46">
        <v>407</v>
      </c>
      <c r="P129" s="46">
        <v>0</v>
      </c>
      <c r="Q129" s="46">
        <v>0</v>
      </c>
      <c r="R129" s="46">
        <v>73</v>
      </c>
      <c r="S129" s="46">
        <v>22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81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1722</v>
      </c>
      <c r="G131" s="46">
        <v>0</v>
      </c>
      <c r="H131" s="46">
        <v>0</v>
      </c>
      <c r="I131" s="46">
        <v>1722</v>
      </c>
      <c r="J131" s="46">
        <v>60</v>
      </c>
      <c r="K131" s="46">
        <v>0</v>
      </c>
      <c r="L131" s="46">
        <v>0</v>
      </c>
      <c r="M131" s="47">
        <v>0.96515679442508706</v>
      </c>
      <c r="N131" s="47">
        <v>0.96515679442508706</v>
      </c>
      <c r="O131" s="46">
        <v>555</v>
      </c>
      <c r="P131" s="46">
        <v>0</v>
      </c>
      <c r="Q131" s="46">
        <v>0</v>
      </c>
      <c r="R131" s="46">
        <v>125</v>
      </c>
      <c r="S131" s="46">
        <v>25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1649</v>
      </c>
      <c r="G132" s="46">
        <v>0</v>
      </c>
      <c r="H132" s="46">
        <v>0</v>
      </c>
      <c r="I132" s="46">
        <v>1649</v>
      </c>
      <c r="J132" s="46">
        <v>23</v>
      </c>
      <c r="K132" s="46">
        <v>0</v>
      </c>
      <c r="L132" s="46">
        <v>0</v>
      </c>
      <c r="M132" s="47">
        <v>0.98605215281989089</v>
      </c>
      <c r="N132" s="47">
        <v>0.98605215281989089</v>
      </c>
      <c r="O132" s="46">
        <v>482</v>
      </c>
      <c r="P132" s="46">
        <v>0</v>
      </c>
      <c r="Q132" s="46">
        <v>0</v>
      </c>
      <c r="R132" s="46">
        <v>18</v>
      </c>
      <c r="S132" s="46">
        <v>0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328</v>
      </c>
      <c r="I133" s="46">
        <v>328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1096</v>
      </c>
      <c r="G134" s="46">
        <v>0</v>
      </c>
      <c r="H134" s="46">
        <v>0</v>
      </c>
      <c r="I134" s="46">
        <v>1096</v>
      </c>
      <c r="J134" s="46">
        <v>28</v>
      </c>
      <c r="K134" s="46">
        <v>0</v>
      </c>
      <c r="L134" s="46">
        <v>0</v>
      </c>
      <c r="M134" s="47">
        <v>0.97445255474452552</v>
      </c>
      <c r="N134" s="47">
        <v>0.97445255474452552</v>
      </c>
      <c r="O134" s="46">
        <v>227</v>
      </c>
      <c r="P134" s="46">
        <v>0</v>
      </c>
      <c r="Q134" s="46">
        <v>0</v>
      </c>
      <c r="R134" s="46">
        <v>56</v>
      </c>
      <c r="S134" s="46">
        <v>5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1143</v>
      </c>
      <c r="I135" s="46">
        <v>1143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2261</v>
      </c>
      <c r="G136" s="46">
        <v>0</v>
      </c>
      <c r="H136" s="46">
        <v>0</v>
      </c>
      <c r="I136" s="46">
        <v>2261</v>
      </c>
      <c r="J136" s="46">
        <v>85</v>
      </c>
      <c r="K136" s="46">
        <v>0</v>
      </c>
      <c r="L136" s="46">
        <v>0</v>
      </c>
      <c r="M136" s="47">
        <v>0.96240601503759393</v>
      </c>
      <c r="N136" s="47">
        <v>0.96240601503759393</v>
      </c>
      <c r="O136" s="46">
        <v>654</v>
      </c>
      <c r="P136" s="46">
        <v>0</v>
      </c>
      <c r="Q136" s="46">
        <v>0</v>
      </c>
      <c r="R136" s="46">
        <v>120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169</v>
      </c>
      <c r="I137" s="46">
        <v>169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1314</v>
      </c>
      <c r="G138" s="46">
        <v>0</v>
      </c>
      <c r="H138" s="46">
        <v>0</v>
      </c>
      <c r="I138" s="46">
        <v>1314</v>
      </c>
      <c r="J138" s="46">
        <v>146</v>
      </c>
      <c r="K138" s="46">
        <v>0</v>
      </c>
      <c r="L138" s="46">
        <v>0</v>
      </c>
      <c r="M138" s="47">
        <v>0.88888888888888884</v>
      </c>
      <c r="N138" s="47">
        <v>0.88888888888888884</v>
      </c>
      <c r="O138" s="46">
        <v>394</v>
      </c>
      <c r="P138" s="46">
        <v>0</v>
      </c>
      <c r="Q138" s="46">
        <v>0</v>
      </c>
      <c r="R138" s="46">
        <v>128</v>
      </c>
      <c r="S138" s="46">
        <v>33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1600</v>
      </c>
      <c r="G139" s="46">
        <v>0</v>
      </c>
      <c r="H139" s="46">
        <v>714</v>
      </c>
      <c r="I139" s="46">
        <v>2314</v>
      </c>
      <c r="J139" s="46">
        <v>31</v>
      </c>
      <c r="K139" s="46">
        <v>0</v>
      </c>
      <c r="L139" s="46">
        <v>0</v>
      </c>
      <c r="M139" s="47">
        <v>0.98062499999999997</v>
      </c>
      <c r="N139" s="47">
        <v>0.98660328435609335</v>
      </c>
      <c r="O139" s="46">
        <v>542</v>
      </c>
      <c r="P139" s="46">
        <v>0</v>
      </c>
      <c r="Q139" s="46">
        <v>0</v>
      </c>
      <c r="R139" s="46">
        <v>220</v>
      </c>
      <c r="S139" s="46">
        <v>0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1426</v>
      </c>
      <c r="G140" s="46">
        <v>0</v>
      </c>
      <c r="H140" s="46">
        <v>1147</v>
      </c>
      <c r="I140" s="46">
        <v>2573</v>
      </c>
      <c r="J140" s="46">
        <v>170</v>
      </c>
      <c r="K140" s="46">
        <v>0</v>
      </c>
      <c r="L140" s="46">
        <v>0</v>
      </c>
      <c r="M140" s="47">
        <v>0.88078541374474051</v>
      </c>
      <c r="N140" s="47">
        <v>0.93392926544889232</v>
      </c>
      <c r="O140" s="46">
        <v>378</v>
      </c>
      <c r="P140" s="46">
        <v>0</v>
      </c>
      <c r="Q140" s="46">
        <v>0</v>
      </c>
      <c r="R140" s="46">
        <v>237</v>
      </c>
      <c r="S140" s="46">
        <v>21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1766</v>
      </c>
      <c r="G141" s="46">
        <v>177</v>
      </c>
      <c r="H141" s="46">
        <v>4</v>
      </c>
      <c r="I141" s="46">
        <v>1947</v>
      </c>
      <c r="J141" s="46">
        <v>204</v>
      </c>
      <c r="K141" s="46">
        <v>0</v>
      </c>
      <c r="L141" s="46">
        <v>0</v>
      </c>
      <c r="M141" s="47">
        <v>0.88448471121177807</v>
      </c>
      <c r="N141" s="47">
        <v>0.89522342064714944</v>
      </c>
      <c r="O141" s="46">
        <v>482</v>
      </c>
      <c r="P141" s="46">
        <v>0</v>
      </c>
      <c r="Q141" s="46">
        <v>0</v>
      </c>
      <c r="R141" s="46">
        <v>195</v>
      </c>
      <c r="S141" s="46">
        <v>154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371</v>
      </c>
      <c r="I142" s="46">
        <v>371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1615</v>
      </c>
      <c r="G143" s="46">
        <v>0</v>
      </c>
      <c r="H143" s="46">
        <v>841</v>
      </c>
      <c r="I143" s="46">
        <v>2456</v>
      </c>
      <c r="J143" s="46">
        <v>71</v>
      </c>
      <c r="K143" s="46">
        <v>0</v>
      </c>
      <c r="L143" s="46">
        <v>1</v>
      </c>
      <c r="M143" s="47">
        <v>0.95603715170278636</v>
      </c>
      <c r="N143" s="47">
        <v>0.97068403908794787</v>
      </c>
      <c r="O143" s="46">
        <v>555</v>
      </c>
      <c r="P143" s="46">
        <v>0</v>
      </c>
      <c r="Q143" s="46">
        <v>0</v>
      </c>
      <c r="R143" s="46">
        <v>189</v>
      </c>
      <c r="S143" s="46">
        <v>33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1831</v>
      </c>
      <c r="G144" s="46">
        <v>0</v>
      </c>
      <c r="H144" s="46">
        <v>0</v>
      </c>
      <c r="I144" s="46">
        <v>1831</v>
      </c>
      <c r="J144" s="46">
        <v>231</v>
      </c>
      <c r="K144" s="46">
        <v>0</v>
      </c>
      <c r="L144" s="46">
        <v>0</v>
      </c>
      <c r="M144" s="47">
        <v>0.8738394320043692</v>
      </c>
      <c r="N144" s="47">
        <v>0.8738394320043692</v>
      </c>
      <c r="O144" s="46">
        <v>558</v>
      </c>
      <c r="P144" s="46">
        <v>0</v>
      </c>
      <c r="Q144" s="46">
        <v>0</v>
      </c>
      <c r="R144" s="46">
        <v>58</v>
      </c>
      <c r="S144" s="46">
        <v>24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313</v>
      </c>
      <c r="I145" s="46">
        <v>313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2617</v>
      </c>
      <c r="G146" s="46">
        <v>0</v>
      </c>
      <c r="H146" s="46">
        <v>1036</v>
      </c>
      <c r="I146" s="46">
        <v>3653</v>
      </c>
      <c r="J146" s="46">
        <v>109</v>
      </c>
      <c r="K146" s="46">
        <v>0</v>
      </c>
      <c r="L146" s="46">
        <v>5</v>
      </c>
      <c r="M146" s="47">
        <v>0.95834925487199085</v>
      </c>
      <c r="N146" s="47">
        <v>0.96879277306323575</v>
      </c>
      <c r="O146" s="46">
        <v>812</v>
      </c>
      <c r="P146" s="46">
        <v>0</v>
      </c>
      <c r="Q146" s="46">
        <v>341</v>
      </c>
      <c r="R146" s="46">
        <v>219</v>
      </c>
      <c r="S146" s="46">
        <v>0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2055</v>
      </c>
      <c r="I147" s="46">
        <v>2055</v>
      </c>
      <c r="J147" s="46">
        <v>0</v>
      </c>
      <c r="K147" s="46">
        <v>0</v>
      </c>
      <c r="L147" s="46">
        <v>0</v>
      </c>
      <c r="M147" s="47" t="s">
        <v>45</v>
      </c>
      <c r="N147" s="47">
        <v>1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2211</v>
      </c>
      <c r="G148" s="46">
        <v>0</v>
      </c>
      <c r="H148" s="46">
        <v>0</v>
      </c>
      <c r="I148" s="46">
        <v>2211</v>
      </c>
      <c r="J148" s="46">
        <v>55</v>
      </c>
      <c r="K148" s="46">
        <v>0</v>
      </c>
      <c r="L148" s="46">
        <v>0</v>
      </c>
      <c r="M148" s="47">
        <v>0.97512437810945274</v>
      </c>
      <c r="N148" s="47">
        <v>0.97512437810945274</v>
      </c>
      <c r="O148" s="46">
        <v>573</v>
      </c>
      <c r="P148" s="46">
        <v>0</v>
      </c>
      <c r="Q148" s="46">
        <v>0</v>
      </c>
      <c r="R148" s="46">
        <v>101</v>
      </c>
      <c r="S148" s="46">
        <v>20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1796</v>
      </c>
      <c r="G149" s="46">
        <v>0</v>
      </c>
      <c r="H149" s="46">
        <v>0</v>
      </c>
      <c r="I149" s="46">
        <v>1796</v>
      </c>
      <c r="J149" s="46">
        <v>230</v>
      </c>
      <c r="K149" s="46">
        <v>0</v>
      </c>
      <c r="L149" s="46">
        <v>0</v>
      </c>
      <c r="M149" s="47">
        <v>0.87193763919821832</v>
      </c>
      <c r="N149" s="47">
        <v>0.87193763919821832</v>
      </c>
      <c r="O149" s="46">
        <v>190</v>
      </c>
      <c r="P149" s="46">
        <v>0</v>
      </c>
      <c r="Q149" s="46">
        <v>0</v>
      </c>
      <c r="R149" s="46">
        <v>208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1532</v>
      </c>
      <c r="G150" s="46">
        <v>0</v>
      </c>
      <c r="H150" s="46">
        <v>309</v>
      </c>
      <c r="I150" s="46">
        <v>1841</v>
      </c>
      <c r="J150" s="46">
        <v>170</v>
      </c>
      <c r="K150" s="46">
        <v>0</v>
      </c>
      <c r="L150" s="46">
        <v>0</v>
      </c>
      <c r="M150" s="47">
        <v>0.88903394255874679</v>
      </c>
      <c r="N150" s="47">
        <v>0.90765888104291148</v>
      </c>
      <c r="O150" s="46">
        <v>397</v>
      </c>
      <c r="P150" s="46">
        <v>0</v>
      </c>
      <c r="Q150" s="46">
        <v>0</v>
      </c>
      <c r="R150" s="46">
        <v>234</v>
      </c>
      <c r="S150" s="46">
        <v>108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1843</v>
      </c>
      <c r="G151" s="46">
        <v>0</v>
      </c>
      <c r="H151" s="46">
        <v>1546</v>
      </c>
      <c r="I151" s="46">
        <v>3389</v>
      </c>
      <c r="J151" s="46">
        <v>227</v>
      </c>
      <c r="K151" s="46">
        <v>0</v>
      </c>
      <c r="L151" s="46">
        <v>7</v>
      </c>
      <c r="M151" s="47">
        <v>0.87683125339120993</v>
      </c>
      <c r="N151" s="47">
        <v>0.9309530835054588</v>
      </c>
      <c r="O151" s="46">
        <v>716</v>
      </c>
      <c r="P151" s="46">
        <v>0</v>
      </c>
      <c r="Q151" s="46">
        <v>9</v>
      </c>
      <c r="R151" s="46">
        <v>363</v>
      </c>
      <c r="S151" s="46">
        <v>58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2249</v>
      </c>
      <c r="G152" s="46">
        <v>0</v>
      </c>
      <c r="H152" s="46">
        <v>0</v>
      </c>
      <c r="I152" s="46">
        <v>2249</v>
      </c>
      <c r="J152" s="46">
        <v>106</v>
      </c>
      <c r="K152" s="46">
        <v>0</v>
      </c>
      <c r="L152" s="46">
        <v>0</v>
      </c>
      <c r="M152" s="47">
        <v>0.95286794130724761</v>
      </c>
      <c r="N152" s="47">
        <v>0.95286794130724761</v>
      </c>
      <c r="O152" s="46">
        <v>442</v>
      </c>
      <c r="P152" s="46">
        <v>0</v>
      </c>
      <c r="Q152" s="46">
        <v>0</v>
      </c>
      <c r="R152" s="46">
        <v>437</v>
      </c>
      <c r="S152" s="46">
        <v>16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110</v>
      </c>
      <c r="I153" s="46">
        <v>110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2836</v>
      </c>
      <c r="I154" s="46">
        <v>2836</v>
      </c>
      <c r="J154" s="46">
        <v>0</v>
      </c>
      <c r="K154" s="46">
        <v>0</v>
      </c>
      <c r="L154" s="46">
        <v>28</v>
      </c>
      <c r="M154" s="47" t="s">
        <v>45</v>
      </c>
      <c r="N154" s="47">
        <v>0.99012693935119889</v>
      </c>
      <c r="O154" s="46">
        <v>0</v>
      </c>
      <c r="P154" s="46">
        <v>0</v>
      </c>
      <c r="Q154" s="46">
        <v>12</v>
      </c>
      <c r="R154" s="46">
        <v>15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802</v>
      </c>
      <c r="I155" s="46">
        <v>802</v>
      </c>
      <c r="J155" s="46">
        <v>0</v>
      </c>
      <c r="K155" s="46">
        <v>0</v>
      </c>
      <c r="L155" s="46">
        <v>1</v>
      </c>
      <c r="M155" s="47" t="s">
        <v>45</v>
      </c>
      <c r="N155" s="47">
        <v>0.99875311720698257</v>
      </c>
      <c r="O155" s="46">
        <v>0</v>
      </c>
      <c r="P155" s="46">
        <v>0</v>
      </c>
      <c r="Q155" s="46">
        <v>0</v>
      </c>
      <c r="R155" s="46">
        <v>0</v>
      </c>
      <c r="S155" s="46">
        <v>1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282</v>
      </c>
      <c r="I156" s="46">
        <v>282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80</v>
      </c>
      <c r="I157" s="46">
        <v>80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2930</v>
      </c>
      <c r="G158" s="46">
        <v>0</v>
      </c>
      <c r="H158" s="46">
        <v>0</v>
      </c>
      <c r="I158" s="46">
        <v>2930</v>
      </c>
      <c r="J158" s="46">
        <v>82</v>
      </c>
      <c r="K158" s="46">
        <v>0</v>
      </c>
      <c r="L158" s="46">
        <v>0</v>
      </c>
      <c r="M158" s="47">
        <v>0.97201365187713307</v>
      </c>
      <c r="N158" s="47">
        <v>0.97201365187713307</v>
      </c>
      <c r="O158" s="46">
        <v>723</v>
      </c>
      <c r="P158" s="46">
        <v>0</v>
      </c>
      <c r="Q158" s="46">
        <v>0</v>
      </c>
      <c r="R158" s="46">
        <v>376</v>
      </c>
      <c r="S158" s="46">
        <v>4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2363</v>
      </c>
      <c r="G159" s="46">
        <v>334</v>
      </c>
      <c r="H159" s="46">
        <v>1233</v>
      </c>
      <c r="I159" s="46">
        <v>3930</v>
      </c>
      <c r="J159" s="46">
        <v>424</v>
      </c>
      <c r="K159" s="46">
        <v>0</v>
      </c>
      <c r="L159" s="46">
        <v>3</v>
      </c>
      <c r="M159" s="47">
        <v>0.82056707575116383</v>
      </c>
      <c r="N159" s="47">
        <v>0.89134860050890585</v>
      </c>
      <c r="O159" s="46">
        <v>748</v>
      </c>
      <c r="P159" s="46">
        <v>6</v>
      </c>
      <c r="Q159" s="46">
        <v>0</v>
      </c>
      <c r="R159" s="46">
        <v>698</v>
      </c>
      <c r="S159" s="46">
        <v>1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3752</v>
      </c>
      <c r="G160" s="46">
        <v>136</v>
      </c>
      <c r="H160" s="46">
        <v>638</v>
      </c>
      <c r="I160" s="46">
        <v>4526</v>
      </c>
      <c r="J160" s="46">
        <v>479</v>
      </c>
      <c r="K160" s="46">
        <v>1</v>
      </c>
      <c r="L160" s="46">
        <v>1</v>
      </c>
      <c r="M160" s="47">
        <v>0.87233475479744138</v>
      </c>
      <c r="N160" s="47">
        <v>0.89372514361467081</v>
      </c>
      <c r="O160" s="46">
        <v>955</v>
      </c>
      <c r="P160" s="46">
        <v>0</v>
      </c>
      <c r="Q160" s="46">
        <v>0</v>
      </c>
      <c r="R160" s="46">
        <v>81</v>
      </c>
      <c r="S160" s="46">
        <v>45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2990</v>
      </c>
      <c r="G161" s="46">
        <v>0</v>
      </c>
      <c r="H161" s="46">
        <v>0</v>
      </c>
      <c r="I161" s="46">
        <v>2990</v>
      </c>
      <c r="J161" s="46">
        <v>87</v>
      </c>
      <c r="K161" s="46">
        <v>0</v>
      </c>
      <c r="L161" s="46">
        <v>0</v>
      </c>
      <c r="M161" s="47">
        <v>0.97090301003344481</v>
      </c>
      <c r="N161" s="47">
        <v>0.97090301003344481</v>
      </c>
      <c r="O161" s="46">
        <v>542</v>
      </c>
      <c r="P161" s="46">
        <v>0</v>
      </c>
      <c r="Q161" s="46">
        <v>0</v>
      </c>
      <c r="R161" s="46">
        <v>71</v>
      </c>
      <c r="S161" s="46">
        <v>10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5631</v>
      </c>
      <c r="G162" s="46">
        <v>180</v>
      </c>
      <c r="H162" s="46">
        <v>2395</v>
      </c>
      <c r="I162" s="46">
        <v>8206</v>
      </c>
      <c r="J162" s="46">
        <v>376</v>
      </c>
      <c r="K162" s="46">
        <v>0</v>
      </c>
      <c r="L162" s="46">
        <v>14</v>
      </c>
      <c r="M162" s="47">
        <v>0.93322678032321082</v>
      </c>
      <c r="N162" s="47">
        <v>0.9524737996587862</v>
      </c>
      <c r="O162" s="46">
        <v>1773</v>
      </c>
      <c r="P162" s="46">
        <v>0</v>
      </c>
      <c r="Q162" s="46">
        <v>0</v>
      </c>
      <c r="R162" s="46">
        <v>406</v>
      </c>
      <c r="S162" s="46">
        <v>39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477</v>
      </c>
      <c r="I163" s="46">
        <v>477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530</v>
      </c>
      <c r="I164" s="46">
        <v>530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3921</v>
      </c>
      <c r="I165" s="46">
        <v>3921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2156</v>
      </c>
      <c r="G166" s="46">
        <v>0</v>
      </c>
      <c r="H166" s="46">
        <v>0</v>
      </c>
      <c r="I166" s="46">
        <v>2156</v>
      </c>
      <c r="J166" s="46">
        <v>38</v>
      </c>
      <c r="K166" s="46">
        <v>0</v>
      </c>
      <c r="L166" s="46">
        <v>0</v>
      </c>
      <c r="M166" s="47">
        <v>0.98237476808905377</v>
      </c>
      <c r="N166" s="47">
        <v>0.98237476808905377</v>
      </c>
      <c r="O166" s="46">
        <v>334</v>
      </c>
      <c r="P166" s="46">
        <v>0</v>
      </c>
      <c r="Q166" s="46">
        <v>0</v>
      </c>
      <c r="R166" s="46">
        <v>57</v>
      </c>
      <c r="S166" s="46">
        <v>1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1314</v>
      </c>
      <c r="G167" s="46">
        <v>87</v>
      </c>
      <c r="H167" s="46">
        <v>1268</v>
      </c>
      <c r="I167" s="46">
        <v>2669</v>
      </c>
      <c r="J167" s="46">
        <v>58</v>
      </c>
      <c r="K167" s="46">
        <v>0</v>
      </c>
      <c r="L167" s="46">
        <v>0</v>
      </c>
      <c r="M167" s="47">
        <v>0.95585996955859964</v>
      </c>
      <c r="N167" s="47">
        <v>0.97826901461221427</v>
      </c>
      <c r="O167" s="46">
        <v>553</v>
      </c>
      <c r="P167" s="46">
        <v>0</v>
      </c>
      <c r="Q167" s="46">
        <v>0</v>
      </c>
      <c r="R167" s="46">
        <v>81</v>
      </c>
      <c r="S167" s="46">
        <v>3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579</v>
      </c>
      <c r="I168" s="46">
        <v>579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861</v>
      </c>
      <c r="G169" s="46">
        <v>0</v>
      </c>
      <c r="H169" s="46">
        <v>1163</v>
      </c>
      <c r="I169" s="46">
        <v>2024</v>
      </c>
      <c r="J169" s="46">
        <v>43</v>
      </c>
      <c r="K169" s="46">
        <v>0</v>
      </c>
      <c r="L169" s="46">
        <v>3</v>
      </c>
      <c r="M169" s="47">
        <v>0.95005807200929149</v>
      </c>
      <c r="N169" s="47">
        <v>0.97727272727272729</v>
      </c>
      <c r="O169" s="46">
        <v>438</v>
      </c>
      <c r="P169" s="46">
        <v>0</v>
      </c>
      <c r="Q169" s="46">
        <v>0</v>
      </c>
      <c r="R169" s="46">
        <v>7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675</v>
      </c>
      <c r="I170" s="46">
        <v>675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2686</v>
      </c>
      <c r="G171" s="46">
        <v>130</v>
      </c>
      <c r="H171" s="46">
        <v>0</v>
      </c>
      <c r="I171" s="46">
        <v>2816</v>
      </c>
      <c r="J171" s="46">
        <v>156</v>
      </c>
      <c r="K171" s="46">
        <v>0</v>
      </c>
      <c r="L171" s="46">
        <v>0</v>
      </c>
      <c r="M171" s="47">
        <v>0.9419210722263589</v>
      </c>
      <c r="N171" s="47">
        <v>0.94460227272727271</v>
      </c>
      <c r="O171" s="46">
        <v>678</v>
      </c>
      <c r="P171" s="46">
        <v>0</v>
      </c>
      <c r="Q171" s="46">
        <v>0</v>
      </c>
      <c r="R171" s="46">
        <v>67</v>
      </c>
      <c r="S171" s="46">
        <v>28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2665</v>
      </c>
      <c r="G172" s="46">
        <v>262</v>
      </c>
      <c r="H172" s="46">
        <v>442</v>
      </c>
      <c r="I172" s="46">
        <v>3369</v>
      </c>
      <c r="J172" s="46">
        <v>132</v>
      </c>
      <c r="K172" s="46">
        <v>0</v>
      </c>
      <c r="L172" s="46">
        <v>0</v>
      </c>
      <c r="M172" s="47">
        <v>0.95046904315197001</v>
      </c>
      <c r="N172" s="47">
        <v>0.96081923419412285</v>
      </c>
      <c r="O172" s="46">
        <v>583</v>
      </c>
      <c r="P172" s="46">
        <v>2</v>
      </c>
      <c r="Q172" s="46">
        <v>0</v>
      </c>
      <c r="R172" s="46">
        <v>73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913</v>
      </c>
      <c r="I173" s="46">
        <v>913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2268</v>
      </c>
      <c r="G174" s="46">
        <v>0</v>
      </c>
      <c r="H174" s="46">
        <v>0</v>
      </c>
      <c r="I174" s="46">
        <v>2268</v>
      </c>
      <c r="J174" s="46">
        <v>93</v>
      </c>
      <c r="K174" s="46">
        <v>0</v>
      </c>
      <c r="L174" s="46">
        <v>0</v>
      </c>
      <c r="M174" s="47">
        <v>0.95899470899470896</v>
      </c>
      <c r="N174" s="47">
        <v>0.95899470899470896</v>
      </c>
      <c r="O174" s="46">
        <v>362</v>
      </c>
      <c r="P174" s="46">
        <v>0</v>
      </c>
      <c r="Q174" s="46">
        <v>0</v>
      </c>
      <c r="R174" s="46">
        <v>45</v>
      </c>
      <c r="S174" s="46">
        <v>12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830</v>
      </c>
      <c r="I175" s="46">
        <v>830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691</v>
      </c>
      <c r="I176" s="46">
        <v>691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2367</v>
      </c>
      <c r="G177" s="46">
        <v>759</v>
      </c>
      <c r="H177" s="46">
        <v>2101</v>
      </c>
      <c r="I177" s="46">
        <v>5227</v>
      </c>
      <c r="J177" s="46">
        <v>157</v>
      </c>
      <c r="K177" s="46">
        <v>0</v>
      </c>
      <c r="L177" s="46">
        <v>19</v>
      </c>
      <c r="M177" s="47">
        <v>0.93367131389945079</v>
      </c>
      <c r="N177" s="47">
        <v>0.9663286780179835</v>
      </c>
      <c r="O177" s="46">
        <v>1053</v>
      </c>
      <c r="P177" s="46">
        <v>0</v>
      </c>
      <c r="Q177" s="46">
        <v>0</v>
      </c>
      <c r="R177" s="46">
        <v>52</v>
      </c>
      <c r="S177" s="46">
        <v>24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3984</v>
      </c>
      <c r="G178" s="46">
        <v>557</v>
      </c>
      <c r="H178" s="46">
        <v>805</v>
      </c>
      <c r="I178" s="46">
        <v>5346</v>
      </c>
      <c r="J178" s="46">
        <v>523</v>
      </c>
      <c r="K178" s="46">
        <v>0</v>
      </c>
      <c r="L178" s="46">
        <v>8</v>
      </c>
      <c r="M178" s="47">
        <v>0.86872489959839361</v>
      </c>
      <c r="N178" s="47">
        <v>0.90067340067340063</v>
      </c>
      <c r="O178" s="46">
        <v>679</v>
      </c>
      <c r="P178" s="46">
        <v>0</v>
      </c>
      <c r="Q178" s="46">
        <v>0</v>
      </c>
      <c r="R178" s="46">
        <v>19</v>
      </c>
      <c r="S178" s="46">
        <v>125</v>
      </c>
      <c r="T178" s="46">
        <v>0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2029</v>
      </c>
      <c r="G179" s="46">
        <v>155</v>
      </c>
      <c r="H179" s="46">
        <v>0</v>
      </c>
      <c r="I179" s="46">
        <v>2184</v>
      </c>
      <c r="J179" s="46">
        <v>89</v>
      </c>
      <c r="K179" s="46">
        <v>0</v>
      </c>
      <c r="L179" s="46">
        <v>0</v>
      </c>
      <c r="M179" s="47">
        <v>0.95613602759980287</v>
      </c>
      <c r="N179" s="47">
        <v>0.95924908424908428</v>
      </c>
      <c r="O179" s="46">
        <v>332</v>
      </c>
      <c r="P179" s="46">
        <v>0</v>
      </c>
      <c r="Q179" s="46">
        <v>0</v>
      </c>
      <c r="R179" s="46">
        <v>47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4044</v>
      </c>
      <c r="G180" s="46">
        <v>0</v>
      </c>
      <c r="H180" s="46">
        <v>1129</v>
      </c>
      <c r="I180" s="46">
        <v>5173</v>
      </c>
      <c r="J180" s="46">
        <v>369</v>
      </c>
      <c r="K180" s="46">
        <v>0</v>
      </c>
      <c r="L180" s="46">
        <v>17</v>
      </c>
      <c r="M180" s="47">
        <v>0.90875370919881304</v>
      </c>
      <c r="N180" s="47">
        <v>0.92538179006379273</v>
      </c>
      <c r="O180" s="46">
        <v>961</v>
      </c>
      <c r="P180" s="46">
        <v>0</v>
      </c>
      <c r="Q180" s="46">
        <v>0</v>
      </c>
      <c r="R180" s="46">
        <v>40</v>
      </c>
      <c r="S180" s="46">
        <v>119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1593</v>
      </c>
      <c r="H181" s="46">
        <v>0</v>
      </c>
      <c r="I181" s="46">
        <v>1593</v>
      </c>
      <c r="J181" s="46">
        <v>0</v>
      </c>
      <c r="K181" s="46">
        <v>0</v>
      </c>
      <c r="L181" s="46">
        <v>0</v>
      </c>
      <c r="M181" s="47" t="s">
        <v>45</v>
      </c>
      <c r="N181" s="47">
        <v>1</v>
      </c>
      <c r="O181" s="46">
        <v>0</v>
      </c>
      <c r="P181" s="46">
        <v>8</v>
      </c>
      <c r="Q181" s="46">
        <v>0</v>
      </c>
      <c r="R181" s="46">
        <v>39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1002</v>
      </c>
      <c r="I182" s="46">
        <v>1002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3049</v>
      </c>
      <c r="G183" s="46">
        <v>0</v>
      </c>
      <c r="H183" s="46">
        <v>0</v>
      </c>
      <c r="I183" s="46">
        <v>3049</v>
      </c>
      <c r="J183" s="46">
        <v>139</v>
      </c>
      <c r="K183" s="46">
        <v>0</v>
      </c>
      <c r="L183" s="46">
        <v>0</v>
      </c>
      <c r="M183" s="47">
        <v>0.95441128238766804</v>
      </c>
      <c r="N183" s="47">
        <v>0.95441128238766804</v>
      </c>
      <c r="O183" s="46">
        <v>320</v>
      </c>
      <c r="P183" s="46">
        <v>0</v>
      </c>
      <c r="Q183" s="46">
        <v>0</v>
      </c>
      <c r="R183" s="46">
        <v>23</v>
      </c>
      <c r="S183" s="46">
        <v>62</v>
      </c>
      <c r="T183" s="46">
        <v>1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1937</v>
      </c>
      <c r="G184" s="46">
        <v>0</v>
      </c>
      <c r="H184" s="46">
        <v>2028</v>
      </c>
      <c r="I184" s="46">
        <v>3965</v>
      </c>
      <c r="J184" s="46">
        <v>304</v>
      </c>
      <c r="K184" s="46">
        <v>0</v>
      </c>
      <c r="L184" s="46">
        <v>3</v>
      </c>
      <c r="M184" s="47">
        <v>0.84305627258647386</v>
      </c>
      <c r="N184" s="47">
        <v>0.92257250945775537</v>
      </c>
      <c r="O184" s="46">
        <v>725</v>
      </c>
      <c r="P184" s="46">
        <v>0</v>
      </c>
      <c r="Q184" s="46">
        <v>0</v>
      </c>
      <c r="R184" s="46">
        <v>119</v>
      </c>
      <c r="S184" s="46">
        <v>77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171</v>
      </c>
      <c r="I185" s="46">
        <v>171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270</v>
      </c>
      <c r="I186" s="46">
        <v>270</v>
      </c>
      <c r="J186" s="46">
        <v>0</v>
      </c>
      <c r="K186" s="46">
        <v>0</v>
      </c>
      <c r="L186" s="46">
        <v>0</v>
      </c>
      <c r="M186" s="47" t="s">
        <v>45</v>
      </c>
      <c r="N186" s="47">
        <v>1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774</v>
      </c>
      <c r="I187" s="46">
        <v>774</v>
      </c>
      <c r="J187" s="46">
        <v>0</v>
      </c>
      <c r="K187" s="46">
        <v>0</v>
      </c>
      <c r="L187" s="46">
        <v>5</v>
      </c>
      <c r="M187" s="47" t="s">
        <v>45</v>
      </c>
      <c r="N187" s="47">
        <v>0.99354005167958659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121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1767</v>
      </c>
      <c r="G189" s="46">
        <v>0</v>
      </c>
      <c r="H189" s="46">
        <v>0</v>
      </c>
      <c r="I189" s="46">
        <v>1767</v>
      </c>
      <c r="J189" s="46">
        <v>39</v>
      </c>
      <c r="K189" s="46">
        <v>0</v>
      </c>
      <c r="L189" s="46">
        <v>0</v>
      </c>
      <c r="M189" s="47">
        <v>0.97792869269949068</v>
      </c>
      <c r="N189" s="47">
        <v>0.97792869269949068</v>
      </c>
      <c r="O189" s="46">
        <v>339</v>
      </c>
      <c r="P189" s="46">
        <v>0</v>
      </c>
      <c r="Q189" s="46">
        <v>0</v>
      </c>
      <c r="R189" s="46">
        <v>63</v>
      </c>
      <c r="S189" s="46">
        <v>23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7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480</v>
      </c>
      <c r="I191" s="46">
        <v>480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2541</v>
      </c>
      <c r="G192" s="46">
        <v>0</v>
      </c>
      <c r="H192" s="46">
        <v>317</v>
      </c>
      <c r="I192" s="46">
        <v>2858</v>
      </c>
      <c r="J192" s="46">
        <v>145</v>
      </c>
      <c r="K192" s="46">
        <v>0</v>
      </c>
      <c r="L192" s="46">
        <v>0</v>
      </c>
      <c r="M192" s="47">
        <v>0.94293585202676111</v>
      </c>
      <c r="N192" s="47">
        <v>0.94926522043386985</v>
      </c>
      <c r="O192" s="46">
        <v>1003</v>
      </c>
      <c r="P192" s="46">
        <v>0</v>
      </c>
      <c r="Q192" s="46">
        <v>0</v>
      </c>
      <c r="R192" s="46">
        <v>171</v>
      </c>
      <c r="S192" s="46">
        <v>0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471</v>
      </c>
      <c r="I193" s="46">
        <v>471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965</v>
      </c>
      <c r="G194" s="46">
        <v>0</v>
      </c>
      <c r="H194" s="46">
        <v>1698</v>
      </c>
      <c r="I194" s="46">
        <v>2663</v>
      </c>
      <c r="J194" s="46">
        <v>121</v>
      </c>
      <c r="K194" s="46">
        <v>0</v>
      </c>
      <c r="L194" s="46">
        <v>3</v>
      </c>
      <c r="M194" s="47">
        <v>0.87461139896373052</v>
      </c>
      <c r="N194" s="47">
        <v>0.95343597446488926</v>
      </c>
      <c r="O194" s="46">
        <v>399</v>
      </c>
      <c r="P194" s="46">
        <v>0</v>
      </c>
      <c r="Q194" s="46">
        <v>0</v>
      </c>
      <c r="R194" s="46">
        <v>27</v>
      </c>
      <c r="S194" s="46">
        <v>0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319</v>
      </c>
      <c r="I195" s="46">
        <v>319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188</v>
      </c>
      <c r="I196" s="46">
        <v>188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1725</v>
      </c>
      <c r="G197" s="46">
        <v>0</v>
      </c>
      <c r="H197" s="46">
        <v>0</v>
      </c>
      <c r="I197" s="46">
        <v>1725</v>
      </c>
      <c r="J197" s="46">
        <v>84</v>
      </c>
      <c r="K197" s="46">
        <v>0</v>
      </c>
      <c r="L197" s="46">
        <v>0</v>
      </c>
      <c r="M197" s="47">
        <v>0.95130434782608697</v>
      </c>
      <c r="N197" s="47">
        <v>0.95130434782608697</v>
      </c>
      <c r="O197" s="46">
        <v>398</v>
      </c>
      <c r="P197" s="46">
        <v>0</v>
      </c>
      <c r="Q197" s="46">
        <v>0</v>
      </c>
      <c r="R197" s="46">
        <v>31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83</v>
      </c>
      <c r="I198" s="46">
        <v>83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2320</v>
      </c>
      <c r="G199" s="46">
        <v>0</v>
      </c>
      <c r="H199" s="46">
        <v>0</v>
      </c>
      <c r="I199" s="46">
        <v>2320</v>
      </c>
      <c r="J199" s="46">
        <v>158</v>
      </c>
      <c r="K199" s="46">
        <v>0</v>
      </c>
      <c r="L199" s="46">
        <v>0</v>
      </c>
      <c r="M199" s="47">
        <v>0.93189655172413799</v>
      </c>
      <c r="N199" s="47">
        <v>0.93189655172413799</v>
      </c>
      <c r="O199" s="46">
        <v>249</v>
      </c>
      <c r="P199" s="46">
        <v>0</v>
      </c>
      <c r="Q199" s="46">
        <v>0</v>
      </c>
      <c r="R199" s="46">
        <v>75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1285</v>
      </c>
      <c r="I200" s="46">
        <v>1285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588</v>
      </c>
      <c r="I201" s="46">
        <v>588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1167</v>
      </c>
      <c r="G202" s="46">
        <v>0</v>
      </c>
      <c r="H202" s="46">
        <v>1477</v>
      </c>
      <c r="I202" s="46">
        <v>2644</v>
      </c>
      <c r="J202" s="46">
        <v>67</v>
      </c>
      <c r="K202" s="46">
        <v>0</v>
      </c>
      <c r="L202" s="46">
        <v>3</v>
      </c>
      <c r="M202" s="47">
        <v>0.94258783204798624</v>
      </c>
      <c r="N202" s="47">
        <v>0.97352496217851736</v>
      </c>
      <c r="O202" s="46">
        <v>400</v>
      </c>
      <c r="P202" s="46">
        <v>0</v>
      </c>
      <c r="Q202" s="46">
        <v>0</v>
      </c>
      <c r="R202" s="46">
        <v>7</v>
      </c>
      <c r="S202" s="46">
        <v>8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1482</v>
      </c>
      <c r="G203" s="46">
        <v>0</v>
      </c>
      <c r="H203" s="46">
        <v>511</v>
      </c>
      <c r="I203" s="46">
        <v>1993</v>
      </c>
      <c r="J203" s="46">
        <v>132</v>
      </c>
      <c r="K203" s="46">
        <v>0</v>
      </c>
      <c r="L203" s="46">
        <v>0</v>
      </c>
      <c r="M203" s="47">
        <v>0.91093117408906887</v>
      </c>
      <c r="N203" s="47">
        <v>0.93376818866031108</v>
      </c>
      <c r="O203" s="46">
        <v>382</v>
      </c>
      <c r="P203" s="46">
        <v>0</v>
      </c>
      <c r="Q203" s="46">
        <v>0</v>
      </c>
      <c r="R203" s="46">
        <v>181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1191</v>
      </c>
      <c r="G204" s="46">
        <v>0</v>
      </c>
      <c r="H204" s="46">
        <v>0</v>
      </c>
      <c r="I204" s="46">
        <v>1191</v>
      </c>
      <c r="J204" s="46">
        <v>27</v>
      </c>
      <c r="K204" s="46">
        <v>0</v>
      </c>
      <c r="L204" s="46">
        <v>0</v>
      </c>
      <c r="M204" s="47">
        <v>0.97732997481108308</v>
      </c>
      <c r="N204" s="47">
        <v>0.97732997481108308</v>
      </c>
      <c r="O204" s="46">
        <v>340</v>
      </c>
      <c r="P204" s="46">
        <v>0</v>
      </c>
      <c r="Q204" s="46">
        <v>0</v>
      </c>
      <c r="R204" s="46">
        <v>56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3472</v>
      </c>
      <c r="I205" s="46">
        <v>3472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60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226</v>
      </c>
      <c r="H207" s="46">
        <v>0</v>
      </c>
      <c r="I207" s="46">
        <v>226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26</v>
      </c>
      <c r="Q207" s="46">
        <v>0</v>
      </c>
      <c r="R207" s="46">
        <v>4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1657</v>
      </c>
      <c r="G208" s="46">
        <v>309</v>
      </c>
      <c r="H208" s="46">
        <v>0</v>
      </c>
      <c r="I208" s="46">
        <v>1966</v>
      </c>
      <c r="J208" s="46">
        <v>154</v>
      </c>
      <c r="K208" s="46">
        <v>0</v>
      </c>
      <c r="L208" s="46">
        <v>0</v>
      </c>
      <c r="M208" s="47">
        <v>0.90706095353047678</v>
      </c>
      <c r="N208" s="47">
        <v>0.92166836215666326</v>
      </c>
      <c r="O208" s="46">
        <v>522</v>
      </c>
      <c r="P208" s="46">
        <v>0</v>
      </c>
      <c r="Q208" s="46">
        <v>0</v>
      </c>
      <c r="R208" s="46">
        <v>231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801</v>
      </c>
      <c r="G209" s="46">
        <v>487</v>
      </c>
      <c r="H209" s="46">
        <v>797</v>
      </c>
      <c r="I209" s="46">
        <v>2085</v>
      </c>
      <c r="J209" s="46">
        <v>19</v>
      </c>
      <c r="K209" s="46">
        <v>0</v>
      </c>
      <c r="L209" s="46">
        <v>0</v>
      </c>
      <c r="M209" s="47">
        <v>0.97627965043695386</v>
      </c>
      <c r="N209" s="47">
        <v>0.9908872901678657</v>
      </c>
      <c r="O209" s="46">
        <v>247</v>
      </c>
      <c r="P209" s="46">
        <v>77</v>
      </c>
      <c r="Q209" s="46">
        <v>0</v>
      </c>
      <c r="R209" s="46">
        <v>212</v>
      </c>
      <c r="S209" s="46">
        <v>6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1738</v>
      </c>
      <c r="G210" s="46">
        <v>0</v>
      </c>
      <c r="H210" s="46">
        <v>334</v>
      </c>
      <c r="I210" s="46">
        <v>2072</v>
      </c>
      <c r="J210" s="46">
        <v>83</v>
      </c>
      <c r="K210" s="46">
        <v>0</v>
      </c>
      <c r="L210" s="46">
        <v>0</v>
      </c>
      <c r="M210" s="47">
        <v>0.95224395857307254</v>
      </c>
      <c r="N210" s="47">
        <v>0.95994208494208499</v>
      </c>
      <c r="O210" s="46">
        <v>653</v>
      </c>
      <c r="P210" s="46">
        <v>0</v>
      </c>
      <c r="Q210" s="46">
        <v>0</v>
      </c>
      <c r="R210" s="46">
        <v>143</v>
      </c>
      <c r="S210" s="46">
        <v>0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42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630</v>
      </c>
      <c r="I212" s="46">
        <v>630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850</v>
      </c>
      <c r="G213" s="46">
        <v>0</v>
      </c>
      <c r="H213" s="46">
        <v>386</v>
      </c>
      <c r="I213" s="46">
        <v>1236</v>
      </c>
      <c r="J213" s="46">
        <v>61</v>
      </c>
      <c r="K213" s="46">
        <v>0</v>
      </c>
      <c r="L213" s="46">
        <v>0</v>
      </c>
      <c r="M213" s="47">
        <v>0.92823529411764705</v>
      </c>
      <c r="N213" s="47">
        <v>0.95064724919093857</v>
      </c>
      <c r="O213" s="46">
        <v>221</v>
      </c>
      <c r="P213" s="46">
        <v>0</v>
      </c>
      <c r="Q213" s="46">
        <v>0</v>
      </c>
      <c r="R213" s="46">
        <v>124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2316</v>
      </c>
      <c r="G214" s="46">
        <v>0</v>
      </c>
      <c r="H214" s="46">
        <v>147</v>
      </c>
      <c r="I214" s="46">
        <v>2463</v>
      </c>
      <c r="J214" s="46">
        <v>122</v>
      </c>
      <c r="K214" s="46">
        <v>0</v>
      </c>
      <c r="L214" s="46">
        <v>0</v>
      </c>
      <c r="M214" s="47">
        <v>0.94732297063903281</v>
      </c>
      <c r="N214" s="47">
        <v>0.95046691027202601</v>
      </c>
      <c r="O214" s="46">
        <v>775</v>
      </c>
      <c r="P214" s="46">
        <v>0</v>
      </c>
      <c r="Q214" s="46">
        <v>0</v>
      </c>
      <c r="R214" s="46">
        <v>308</v>
      </c>
      <c r="S214" s="46">
        <v>11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246</v>
      </c>
      <c r="I215" s="46">
        <v>246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2098</v>
      </c>
      <c r="G216" s="46">
        <v>0</v>
      </c>
      <c r="H216" s="46">
        <v>330</v>
      </c>
      <c r="I216" s="46">
        <v>2428</v>
      </c>
      <c r="J216" s="46">
        <v>156</v>
      </c>
      <c r="K216" s="46">
        <v>0</v>
      </c>
      <c r="L216" s="46">
        <v>0</v>
      </c>
      <c r="M216" s="47">
        <v>0.92564346997140134</v>
      </c>
      <c r="N216" s="47">
        <v>0.93574958813838549</v>
      </c>
      <c r="O216" s="46">
        <v>519</v>
      </c>
      <c r="P216" s="46">
        <v>0</v>
      </c>
      <c r="Q216" s="46">
        <v>0</v>
      </c>
      <c r="R216" s="46">
        <v>154</v>
      </c>
      <c r="S216" s="46">
        <v>33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2426</v>
      </c>
      <c r="G217" s="46">
        <v>0</v>
      </c>
      <c r="H217" s="46">
        <v>893</v>
      </c>
      <c r="I217" s="46">
        <v>3319</v>
      </c>
      <c r="J217" s="46">
        <v>206</v>
      </c>
      <c r="K217" s="46">
        <v>0</v>
      </c>
      <c r="L217" s="46">
        <v>0</v>
      </c>
      <c r="M217" s="47">
        <v>0.91508656224237428</v>
      </c>
      <c r="N217" s="47">
        <v>0.93793311238324795</v>
      </c>
      <c r="O217" s="46">
        <v>608</v>
      </c>
      <c r="P217" s="46">
        <v>0</v>
      </c>
      <c r="Q217" s="46">
        <v>0</v>
      </c>
      <c r="R217" s="46">
        <v>375</v>
      </c>
      <c r="S217" s="46">
        <v>18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1106</v>
      </c>
      <c r="G218" s="46">
        <v>0</v>
      </c>
      <c r="H218" s="46">
        <v>940</v>
      </c>
      <c r="I218" s="46">
        <v>2046</v>
      </c>
      <c r="J218" s="46">
        <v>76</v>
      </c>
      <c r="K218" s="46">
        <v>0</v>
      </c>
      <c r="L218" s="46">
        <v>0</v>
      </c>
      <c r="M218" s="47">
        <v>0.93128390596745025</v>
      </c>
      <c r="N218" s="47">
        <v>0.96285434995112418</v>
      </c>
      <c r="O218" s="46">
        <v>306</v>
      </c>
      <c r="P218" s="46">
        <v>0</v>
      </c>
      <c r="Q218" s="46">
        <v>0</v>
      </c>
      <c r="R218" s="46">
        <v>258</v>
      </c>
      <c r="S218" s="46">
        <v>5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160</v>
      </c>
      <c r="I219" s="46">
        <v>160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866</v>
      </c>
      <c r="G220" s="46">
        <v>0</v>
      </c>
      <c r="H220" s="46">
        <v>0</v>
      </c>
      <c r="I220" s="46">
        <v>866</v>
      </c>
      <c r="J220" s="46">
        <v>106</v>
      </c>
      <c r="K220" s="46">
        <v>0</v>
      </c>
      <c r="L220" s="46">
        <v>0</v>
      </c>
      <c r="M220" s="47">
        <v>0.87759815242494232</v>
      </c>
      <c r="N220" s="47">
        <v>0.87759815242494232</v>
      </c>
      <c r="O220" s="46">
        <v>259</v>
      </c>
      <c r="P220" s="46">
        <v>0</v>
      </c>
      <c r="Q220" s="46">
        <v>0</v>
      </c>
      <c r="R220" s="46">
        <v>143</v>
      </c>
      <c r="S220" s="46">
        <v>17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1745</v>
      </c>
      <c r="G221" s="46">
        <v>168</v>
      </c>
      <c r="H221" s="46">
        <v>199</v>
      </c>
      <c r="I221" s="46">
        <v>2112</v>
      </c>
      <c r="J221" s="46">
        <v>122</v>
      </c>
      <c r="K221" s="46">
        <v>0</v>
      </c>
      <c r="L221" s="46">
        <v>0</v>
      </c>
      <c r="M221" s="47">
        <v>0.93008595988538678</v>
      </c>
      <c r="N221" s="47">
        <v>0.94223484848484851</v>
      </c>
      <c r="O221" s="46">
        <v>473</v>
      </c>
      <c r="P221" s="46">
        <v>0</v>
      </c>
      <c r="Q221" s="46">
        <v>0</v>
      </c>
      <c r="R221" s="46">
        <v>352</v>
      </c>
      <c r="S221" s="46">
        <v>24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151</v>
      </c>
      <c r="H222" s="46">
        <v>340</v>
      </c>
      <c r="I222" s="46">
        <v>491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6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440</v>
      </c>
      <c r="I223" s="46">
        <v>440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335</v>
      </c>
      <c r="I224" s="46">
        <v>335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5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2186</v>
      </c>
      <c r="G226" s="46">
        <v>82</v>
      </c>
      <c r="H226" s="46">
        <v>930</v>
      </c>
      <c r="I226" s="46">
        <v>3198</v>
      </c>
      <c r="J226" s="46">
        <v>71</v>
      </c>
      <c r="K226" s="46">
        <v>0</v>
      </c>
      <c r="L226" s="46">
        <v>0</v>
      </c>
      <c r="M226" s="47">
        <v>0.96752058554437326</v>
      </c>
      <c r="N226" s="47">
        <v>0.97779862414008756</v>
      </c>
      <c r="O226" s="46">
        <v>747</v>
      </c>
      <c r="P226" s="46">
        <v>0</v>
      </c>
      <c r="Q226" s="46">
        <v>0</v>
      </c>
      <c r="R226" s="46">
        <v>546</v>
      </c>
      <c r="S226" s="46">
        <v>2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1494</v>
      </c>
      <c r="G227" s="46">
        <v>0</v>
      </c>
      <c r="H227" s="46">
        <v>0</v>
      </c>
      <c r="I227" s="46">
        <v>1494</v>
      </c>
      <c r="J227" s="46">
        <v>46</v>
      </c>
      <c r="K227" s="46">
        <v>0</v>
      </c>
      <c r="L227" s="46">
        <v>0</v>
      </c>
      <c r="M227" s="47">
        <v>0.96921017402945109</v>
      </c>
      <c r="N227" s="47">
        <v>0.96921017402945109</v>
      </c>
      <c r="O227" s="46">
        <v>353</v>
      </c>
      <c r="P227" s="46">
        <v>0</v>
      </c>
      <c r="Q227" s="46">
        <v>0</v>
      </c>
      <c r="R227" s="46">
        <v>179</v>
      </c>
      <c r="S227" s="46">
        <v>0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937</v>
      </c>
      <c r="I228" s="46">
        <v>937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2460</v>
      </c>
      <c r="G229" s="46">
        <v>0</v>
      </c>
      <c r="H229" s="46">
        <v>625</v>
      </c>
      <c r="I229" s="46">
        <v>3085</v>
      </c>
      <c r="J229" s="46">
        <v>114</v>
      </c>
      <c r="K229" s="46">
        <v>0</v>
      </c>
      <c r="L229" s="46">
        <v>0</v>
      </c>
      <c r="M229" s="47">
        <v>0.95365853658536581</v>
      </c>
      <c r="N229" s="47">
        <v>0.96304700162074552</v>
      </c>
      <c r="O229" s="46">
        <v>589</v>
      </c>
      <c r="P229" s="46">
        <v>0</v>
      </c>
      <c r="Q229" s="46">
        <v>49</v>
      </c>
      <c r="R229" s="46">
        <v>343</v>
      </c>
      <c r="S229" s="46">
        <v>42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1091</v>
      </c>
      <c r="G230" s="46">
        <v>0</v>
      </c>
      <c r="H230" s="46">
        <v>0</v>
      </c>
      <c r="I230" s="46">
        <v>1091</v>
      </c>
      <c r="J230" s="46">
        <v>47</v>
      </c>
      <c r="K230" s="46">
        <v>0</v>
      </c>
      <c r="L230" s="46">
        <v>0</v>
      </c>
      <c r="M230" s="47">
        <v>0.95692025664527958</v>
      </c>
      <c r="N230" s="47">
        <v>0.95692025664527958</v>
      </c>
      <c r="O230" s="46">
        <v>187</v>
      </c>
      <c r="P230" s="46">
        <v>0</v>
      </c>
      <c r="Q230" s="46">
        <v>0</v>
      </c>
      <c r="R230" s="46">
        <v>84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1327</v>
      </c>
      <c r="I231" s="46">
        <v>1327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2150</v>
      </c>
      <c r="G232" s="46">
        <v>303</v>
      </c>
      <c r="H232" s="46">
        <v>308</v>
      </c>
      <c r="I232" s="46">
        <v>2761</v>
      </c>
      <c r="J232" s="46">
        <v>97</v>
      </c>
      <c r="K232" s="46">
        <v>0</v>
      </c>
      <c r="L232" s="46">
        <v>0</v>
      </c>
      <c r="M232" s="47">
        <v>0.95488372093023255</v>
      </c>
      <c r="N232" s="47">
        <v>0.96486780152118801</v>
      </c>
      <c r="O232" s="46">
        <v>581</v>
      </c>
      <c r="P232" s="46">
        <v>0</v>
      </c>
      <c r="Q232" s="46">
        <v>0</v>
      </c>
      <c r="R232" s="46">
        <v>597</v>
      </c>
      <c r="S232" s="46">
        <v>20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1295</v>
      </c>
      <c r="G233" s="46">
        <v>0</v>
      </c>
      <c r="H233" s="46">
        <v>0</v>
      </c>
      <c r="I233" s="46">
        <v>1295</v>
      </c>
      <c r="J233" s="46">
        <v>6</v>
      </c>
      <c r="K233" s="46">
        <v>0</v>
      </c>
      <c r="L233" s="46">
        <v>0</v>
      </c>
      <c r="M233" s="47">
        <v>0.9953667953667954</v>
      </c>
      <c r="N233" s="47">
        <v>0.9953667953667954</v>
      </c>
      <c r="O233" s="46">
        <v>269</v>
      </c>
      <c r="P233" s="46">
        <v>0</v>
      </c>
      <c r="Q233" s="46">
        <v>0</v>
      </c>
      <c r="R233" s="46">
        <v>193</v>
      </c>
      <c r="S233" s="46">
        <v>1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1793</v>
      </c>
      <c r="G234" s="46">
        <v>0</v>
      </c>
      <c r="H234" s="46">
        <v>292</v>
      </c>
      <c r="I234" s="46">
        <v>2085</v>
      </c>
      <c r="J234" s="46">
        <v>150</v>
      </c>
      <c r="K234" s="46">
        <v>0</v>
      </c>
      <c r="L234" s="46">
        <v>0</v>
      </c>
      <c r="M234" s="47">
        <v>0.91634132738427221</v>
      </c>
      <c r="N234" s="47">
        <v>0.92805755395683454</v>
      </c>
      <c r="O234" s="46">
        <v>454</v>
      </c>
      <c r="P234" s="46">
        <v>0</v>
      </c>
      <c r="Q234" s="46">
        <v>0</v>
      </c>
      <c r="R234" s="46">
        <v>54</v>
      </c>
      <c r="S234" s="46">
        <v>46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839</v>
      </c>
      <c r="I235" s="46">
        <v>839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2559</v>
      </c>
      <c r="G236" s="46">
        <v>223</v>
      </c>
      <c r="H236" s="46">
        <v>0</v>
      </c>
      <c r="I236" s="46">
        <v>2782</v>
      </c>
      <c r="J236" s="46">
        <v>93</v>
      </c>
      <c r="K236" s="46">
        <v>0</v>
      </c>
      <c r="L236" s="46">
        <v>0</v>
      </c>
      <c r="M236" s="47">
        <v>0.9636576787807738</v>
      </c>
      <c r="N236" s="47">
        <v>0.96657081236520492</v>
      </c>
      <c r="O236" s="46">
        <v>780</v>
      </c>
      <c r="P236" s="46">
        <v>5</v>
      </c>
      <c r="Q236" s="46">
        <v>0</v>
      </c>
      <c r="R236" s="46">
        <v>98</v>
      </c>
      <c r="S236" s="46">
        <v>5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1905</v>
      </c>
      <c r="G237" s="46">
        <v>294</v>
      </c>
      <c r="H237" s="46">
        <v>348</v>
      </c>
      <c r="I237" s="46">
        <v>2547</v>
      </c>
      <c r="J237" s="46">
        <v>123</v>
      </c>
      <c r="K237" s="46">
        <v>0</v>
      </c>
      <c r="L237" s="46">
        <v>0</v>
      </c>
      <c r="M237" s="47">
        <v>0.93543307086614169</v>
      </c>
      <c r="N237" s="47">
        <v>0.95170789163722025</v>
      </c>
      <c r="O237" s="46">
        <v>546</v>
      </c>
      <c r="P237" s="46">
        <v>0</v>
      </c>
      <c r="Q237" s="46">
        <v>0</v>
      </c>
      <c r="R237" s="46">
        <v>266</v>
      </c>
      <c r="S237" s="46">
        <v>15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1828</v>
      </c>
      <c r="G238" s="46">
        <v>0</v>
      </c>
      <c r="H238" s="46">
        <v>0</v>
      </c>
      <c r="I238" s="46">
        <v>1828</v>
      </c>
      <c r="J238" s="46">
        <v>104</v>
      </c>
      <c r="K238" s="46">
        <v>0</v>
      </c>
      <c r="L238" s="46">
        <v>0</v>
      </c>
      <c r="M238" s="47">
        <v>0.94310722100656452</v>
      </c>
      <c r="N238" s="47">
        <v>0.94310722100656452</v>
      </c>
      <c r="O238" s="46">
        <v>570</v>
      </c>
      <c r="P238" s="46">
        <v>0</v>
      </c>
      <c r="Q238" s="46">
        <v>0</v>
      </c>
      <c r="R238" s="46">
        <v>93</v>
      </c>
      <c r="S238" s="46">
        <v>15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206</v>
      </c>
      <c r="I239" s="46">
        <v>206</v>
      </c>
      <c r="J239" s="46">
        <v>0</v>
      </c>
      <c r="K239" s="46">
        <v>0</v>
      </c>
      <c r="L239" s="46">
        <v>0</v>
      </c>
      <c r="M239" s="47" t="s">
        <v>45</v>
      </c>
      <c r="N239" s="47">
        <v>1</v>
      </c>
      <c r="O239" s="46">
        <v>0</v>
      </c>
      <c r="P239" s="46">
        <v>0</v>
      </c>
      <c r="Q239" s="46">
        <v>2</v>
      </c>
      <c r="R239" s="46">
        <v>88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1187</v>
      </c>
      <c r="G240" s="46">
        <v>138</v>
      </c>
      <c r="H240" s="46">
        <v>0</v>
      </c>
      <c r="I240" s="46">
        <v>1325</v>
      </c>
      <c r="J240" s="46">
        <v>33</v>
      </c>
      <c r="K240" s="46">
        <v>2</v>
      </c>
      <c r="L240" s="46">
        <v>0</v>
      </c>
      <c r="M240" s="47">
        <v>0.97219882055602358</v>
      </c>
      <c r="N240" s="47">
        <v>0.97358490566037736</v>
      </c>
      <c r="O240" s="46">
        <v>285</v>
      </c>
      <c r="P240" s="46">
        <v>100</v>
      </c>
      <c r="Q240" s="46">
        <v>0</v>
      </c>
      <c r="R240" s="46">
        <v>40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1610</v>
      </c>
      <c r="G241" s="46">
        <v>0</v>
      </c>
      <c r="H241" s="46">
        <v>0</v>
      </c>
      <c r="I241" s="46">
        <v>1610</v>
      </c>
      <c r="J241" s="46">
        <v>19</v>
      </c>
      <c r="K241" s="46">
        <v>0</v>
      </c>
      <c r="L241" s="46">
        <v>0</v>
      </c>
      <c r="M241" s="47">
        <v>0.98819875776397514</v>
      </c>
      <c r="N241" s="47">
        <v>0.98819875776397514</v>
      </c>
      <c r="O241" s="46">
        <v>531</v>
      </c>
      <c r="P241" s="46">
        <v>0</v>
      </c>
      <c r="Q241" s="46">
        <v>0</v>
      </c>
      <c r="R241" s="46">
        <v>166</v>
      </c>
      <c r="S241" s="46">
        <v>10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1211</v>
      </c>
      <c r="I242" s="46">
        <v>1211</v>
      </c>
      <c r="J242" s="46">
        <v>0</v>
      </c>
      <c r="K242" s="46">
        <v>0</v>
      </c>
      <c r="L242" s="46">
        <v>3</v>
      </c>
      <c r="M242" s="47" t="s">
        <v>45</v>
      </c>
      <c r="N242" s="47">
        <v>0.99752270850536751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2437</v>
      </c>
      <c r="G243" s="46">
        <v>0</v>
      </c>
      <c r="H243" s="46">
        <v>0</v>
      </c>
      <c r="I243" s="46">
        <v>2437</v>
      </c>
      <c r="J243" s="46">
        <v>82</v>
      </c>
      <c r="K243" s="46">
        <v>0</v>
      </c>
      <c r="L243" s="46">
        <v>0</v>
      </c>
      <c r="M243" s="47">
        <v>0.96635207221994257</v>
      </c>
      <c r="N243" s="47">
        <v>0.96635207221994257</v>
      </c>
      <c r="O243" s="46">
        <v>705</v>
      </c>
      <c r="P243" s="46">
        <v>0</v>
      </c>
      <c r="Q243" s="46">
        <v>0</v>
      </c>
      <c r="R243" s="46">
        <v>252</v>
      </c>
      <c r="S243" s="46">
        <v>1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1108</v>
      </c>
      <c r="I244" s="46">
        <v>1108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1376</v>
      </c>
      <c r="G245" s="46">
        <v>0</v>
      </c>
      <c r="H245" s="46">
        <v>600</v>
      </c>
      <c r="I245" s="46">
        <v>1976</v>
      </c>
      <c r="J245" s="46">
        <v>98</v>
      </c>
      <c r="K245" s="46">
        <v>0</v>
      </c>
      <c r="L245" s="46">
        <v>0</v>
      </c>
      <c r="M245" s="47">
        <v>0.92877906976744184</v>
      </c>
      <c r="N245" s="47">
        <v>0.95040485829959509</v>
      </c>
      <c r="O245" s="46">
        <v>526</v>
      </c>
      <c r="P245" s="46">
        <v>0</v>
      </c>
      <c r="Q245" s="46">
        <v>0</v>
      </c>
      <c r="R245" s="46">
        <v>164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1899</v>
      </c>
      <c r="G246" s="46">
        <v>0</v>
      </c>
      <c r="H246" s="46">
        <v>368</v>
      </c>
      <c r="I246" s="46">
        <v>2267</v>
      </c>
      <c r="J246" s="46">
        <v>80</v>
      </c>
      <c r="K246" s="46">
        <v>0</v>
      </c>
      <c r="L246" s="46">
        <v>0</v>
      </c>
      <c r="M246" s="47">
        <v>0.95787256450763558</v>
      </c>
      <c r="N246" s="47">
        <v>0.96471107190119099</v>
      </c>
      <c r="O246" s="46">
        <v>629</v>
      </c>
      <c r="P246" s="46">
        <v>0</v>
      </c>
      <c r="Q246" s="46">
        <v>0</v>
      </c>
      <c r="R246" s="46">
        <v>89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507</v>
      </c>
      <c r="I247" s="46">
        <v>507</v>
      </c>
      <c r="J247" s="46">
        <v>0</v>
      </c>
      <c r="K247" s="46">
        <v>0</v>
      </c>
      <c r="L247" s="46">
        <v>2</v>
      </c>
      <c r="M247" s="47" t="s">
        <v>45</v>
      </c>
      <c r="N247" s="47">
        <v>0.99605522682445757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2234</v>
      </c>
      <c r="G248" s="46">
        <v>272</v>
      </c>
      <c r="H248" s="46">
        <v>0</v>
      </c>
      <c r="I248" s="46">
        <v>2506</v>
      </c>
      <c r="J248" s="46">
        <v>207</v>
      </c>
      <c r="K248" s="46">
        <v>0</v>
      </c>
      <c r="L248" s="46">
        <v>0</v>
      </c>
      <c r="M248" s="47">
        <v>0.90734109221128023</v>
      </c>
      <c r="N248" s="47">
        <v>0.91739824421388672</v>
      </c>
      <c r="O248" s="46">
        <v>612</v>
      </c>
      <c r="P248" s="46">
        <v>16</v>
      </c>
      <c r="Q248" s="46">
        <v>0</v>
      </c>
      <c r="R248" s="46">
        <v>586</v>
      </c>
      <c r="S248" s="46">
        <v>37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780</v>
      </c>
      <c r="I249" s="46">
        <v>780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1896</v>
      </c>
      <c r="G250" s="46">
        <v>248</v>
      </c>
      <c r="H250" s="46">
        <v>0</v>
      </c>
      <c r="I250" s="46">
        <v>2144</v>
      </c>
      <c r="J250" s="46">
        <v>155</v>
      </c>
      <c r="K250" s="46">
        <v>0</v>
      </c>
      <c r="L250" s="46">
        <v>0</v>
      </c>
      <c r="M250" s="47">
        <v>0.9182489451476793</v>
      </c>
      <c r="N250" s="47">
        <v>0.92770522388059706</v>
      </c>
      <c r="O250" s="46">
        <v>573</v>
      </c>
      <c r="P250" s="46">
        <v>0</v>
      </c>
      <c r="Q250" s="46">
        <v>0</v>
      </c>
      <c r="R250" s="46">
        <v>84</v>
      </c>
      <c r="S250" s="46">
        <v>49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726</v>
      </c>
      <c r="G251" s="46">
        <v>0</v>
      </c>
      <c r="H251" s="46">
        <v>0</v>
      </c>
      <c r="I251" s="46">
        <v>726</v>
      </c>
      <c r="J251" s="46">
        <v>51</v>
      </c>
      <c r="K251" s="46">
        <v>0</v>
      </c>
      <c r="L251" s="46">
        <v>0</v>
      </c>
      <c r="M251" s="47">
        <v>0.92975206611570249</v>
      </c>
      <c r="N251" s="47">
        <v>0.92975206611570249</v>
      </c>
      <c r="O251" s="46">
        <v>241</v>
      </c>
      <c r="P251" s="46">
        <v>0</v>
      </c>
      <c r="Q251" s="46">
        <v>0</v>
      </c>
      <c r="R251" s="46">
        <v>106</v>
      </c>
      <c r="S251" s="46">
        <v>1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657</v>
      </c>
      <c r="I252" s="46">
        <v>657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0</v>
      </c>
      <c r="R252" s="46">
        <v>6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1839</v>
      </c>
      <c r="G253" s="46">
        <v>0</v>
      </c>
      <c r="H253" s="46">
        <v>247</v>
      </c>
      <c r="I253" s="46">
        <v>2086</v>
      </c>
      <c r="J253" s="46">
        <v>32</v>
      </c>
      <c r="K253" s="46">
        <v>0</v>
      </c>
      <c r="L253" s="46">
        <v>0</v>
      </c>
      <c r="M253" s="47">
        <v>0.98259923871669386</v>
      </c>
      <c r="N253" s="47">
        <v>0.98465963566634707</v>
      </c>
      <c r="O253" s="46">
        <v>401</v>
      </c>
      <c r="P253" s="46">
        <v>0</v>
      </c>
      <c r="Q253" s="46">
        <v>0</v>
      </c>
      <c r="R253" s="46">
        <v>289</v>
      </c>
      <c r="S253" s="46">
        <v>25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638</v>
      </c>
      <c r="G254" s="46">
        <v>0</v>
      </c>
      <c r="H254" s="46">
        <v>443</v>
      </c>
      <c r="I254" s="46">
        <v>1081</v>
      </c>
      <c r="J254" s="46">
        <v>21</v>
      </c>
      <c r="K254" s="46">
        <v>0</v>
      </c>
      <c r="L254" s="46">
        <v>1</v>
      </c>
      <c r="M254" s="47">
        <v>0.9670846394984326</v>
      </c>
      <c r="N254" s="47">
        <v>0.97964847363552265</v>
      </c>
      <c r="O254" s="46">
        <v>137</v>
      </c>
      <c r="P254" s="46">
        <v>0</v>
      </c>
      <c r="Q254" s="46">
        <v>0</v>
      </c>
      <c r="R254" s="46">
        <v>86</v>
      </c>
      <c r="S254" s="46">
        <v>1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1039</v>
      </c>
      <c r="G255" s="46">
        <v>0</v>
      </c>
      <c r="H255" s="46">
        <v>0</v>
      </c>
      <c r="I255" s="46">
        <v>1039</v>
      </c>
      <c r="J255" s="46">
        <v>30</v>
      </c>
      <c r="K255" s="46">
        <v>0</v>
      </c>
      <c r="L255" s="46">
        <v>0</v>
      </c>
      <c r="M255" s="47">
        <v>0.97112608277189605</v>
      </c>
      <c r="N255" s="47">
        <v>0.97112608277189605</v>
      </c>
      <c r="O255" s="46">
        <v>342</v>
      </c>
      <c r="P255" s="46">
        <v>0</v>
      </c>
      <c r="Q255" s="46">
        <v>0</v>
      </c>
      <c r="R255" s="46">
        <v>253</v>
      </c>
      <c r="S255" s="46">
        <v>23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1853</v>
      </c>
      <c r="G256" s="46">
        <v>269</v>
      </c>
      <c r="H256" s="46">
        <v>325</v>
      </c>
      <c r="I256" s="46">
        <v>2447</v>
      </c>
      <c r="J256" s="46">
        <v>154</v>
      </c>
      <c r="K256" s="46">
        <v>0</v>
      </c>
      <c r="L256" s="46">
        <v>0</v>
      </c>
      <c r="M256" s="47">
        <v>0.91689152725310308</v>
      </c>
      <c r="N256" s="47">
        <v>0.93706579485083774</v>
      </c>
      <c r="O256" s="46">
        <v>637</v>
      </c>
      <c r="P256" s="46">
        <v>0</v>
      </c>
      <c r="Q256" s="46">
        <v>0</v>
      </c>
      <c r="R256" s="46">
        <v>507</v>
      </c>
      <c r="S256" s="46">
        <v>66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350</v>
      </c>
      <c r="I257" s="46">
        <v>350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439</v>
      </c>
      <c r="I258" s="46">
        <v>439</v>
      </c>
      <c r="J258" s="46">
        <v>0</v>
      </c>
      <c r="K258" s="46">
        <v>0</v>
      </c>
      <c r="L258" s="46">
        <v>0</v>
      </c>
      <c r="M258" s="47" t="s">
        <v>45</v>
      </c>
      <c r="N258" s="47">
        <v>1</v>
      </c>
      <c r="O258" s="46">
        <v>0</v>
      </c>
      <c r="P258" s="46">
        <v>0</v>
      </c>
      <c r="Q258" s="46">
        <v>1</v>
      </c>
      <c r="R258" s="46">
        <v>16</v>
      </c>
      <c r="S258" s="46">
        <v>0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792</v>
      </c>
      <c r="I259" s="46">
        <v>792</v>
      </c>
      <c r="J259" s="46">
        <v>0</v>
      </c>
      <c r="K259" s="46">
        <v>0</v>
      </c>
      <c r="L259" s="46">
        <v>0</v>
      </c>
      <c r="M259" s="47" t="s">
        <v>45</v>
      </c>
      <c r="N259" s="47">
        <v>1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1245</v>
      </c>
      <c r="G260" s="46">
        <v>275</v>
      </c>
      <c r="H260" s="46">
        <v>0</v>
      </c>
      <c r="I260" s="46">
        <v>1520</v>
      </c>
      <c r="J260" s="46">
        <v>25</v>
      </c>
      <c r="K260" s="46">
        <v>0</v>
      </c>
      <c r="L260" s="46">
        <v>0</v>
      </c>
      <c r="M260" s="47">
        <v>0.97991967871485941</v>
      </c>
      <c r="N260" s="47">
        <v>0.98355263157894735</v>
      </c>
      <c r="O260" s="46">
        <v>333</v>
      </c>
      <c r="P260" s="46">
        <v>2</v>
      </c>
      <c r="Q260" s="46">
        <v>0</v>
      </c>
      <c r="R260" s="46">
        <v>212</v>
      </c>
      <c r="S260" s="46">
        <v>4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1790</v>
      </c>
      <c r="G261" s="46">
        <v>442</v>
      </c>
      <c r="H261" s="46">
        <v>743</v>
      </c>
      <c r="I261" s="46">
        <v>2975</v>
      </c>
      <c r="J261" s="46">
        <v>318</v>
      </c>
      <c r="K261" s="46">
        <v>0</v>
      </c>
      <c r="L261" s="46">
        <v>1</v>
      </c>
      <c r="M261" s="47">
        <v>0.82234636871508382</v>
      </c>
      <c r="N261" s="47">
        <v>0.89277310924369746</v>
      </c>
      <c r="O261" s="46">
        <v>380</v>
      </c>
      <c r="P261" s="46">
        <v>2</v>
      </c>
      <c r="Q261" s="46">
        <v>0</v>
      </c>
      <c r="R261" s="46">
        <v>457</v>
      </c>
      <c r="S261" s="46">
        <v>122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961</v>
      </c>
      <c r="G262" s="46">
        <v>0</v>
      </c>
      <c r="H262" s="46">
        <v>0</v>
      </c>
      <c r="I262" s="46">
        <v>961</v>
      </c>
      <c r="J262" s="46">
        <v>32</v>
      </c>
      <c r="K262" s="46">
        <v>0</v>
      </c>
      <c r="L262" s="46">
        <v>0</v>
      </c>
      <c r="M262" s="47">
        <v>0.96670135275754421</v>
      </c>
      <c r="N262" s="47">
        <v>0.96670135275754421</v>
      </c>
      <c r="O262" s="46">
        <v>224</v>
      </c>
      <c r="P262" s="46">
        <v>0</v>
      </c>
      <c r="Q262" s="46">
        <v>0</v>
      </c>
      <c r="R262" s="46">
        <v>198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2585</v>
      </c>
      <c r="G263" s="46">
        <v>0</v>
      </c>
      <c r="H263" s="46">
        <v>0</v>
      </c>
      <c r="I263" s="46">
        <v>2585</v>
      </c>
      <c r="J263" s="46">
        <v>117</v>
      </c>
      <c r="K263" s="46">
        <v>0</v>
      </c>
      <c r="L263" s="46">
        <v>0</v>
      </c>
      <c r="M263" s="47">
        <v>0.95473887814313341</v>
      </c>
      <c r="N263" s="47">
        <v>0.95473887814313341</v>
      </c>
      <c r="O263" s="46">
        <v>683</v>
      </c>
      <c r="P263" s="46">
        <v>0</v>
      </c>
      <c r="Q263" s="46">
        <v>0</v>
      </c>
      <c r="R263" s="46">
        <v>294</v>
      </c>
      <c r="S263" s="46">
        <v>7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2585</v>
      </c>
      <c r="G264" s="46">
        <v>0</v>
      </c>
      <c r="H264" s="46">
        <v>0</v>
      </c>
      <c r="I264" s="46">
        <v>2585</v>
      </c>
      <c r="J264" s="46">
        <v>183</v>
      </c>
      <c r="K264" s="46">
        <v>0</v>
      </c>
      <c r="L264" s="46">
        <v>0</v>
      </c>
      <c r="M264" s="47">
        <v>0.92920696324951646</v>
      </c>
      <c r="N264" s="47">
        <v>0.92920696324951646</v>
      </c>
      <c r="O264" s="46">
        <v>549</v>
      </c>
      <c r="P264" s="46">
        <v>0</v>
      </c>
      <c r="Q264" s="46">
        <v>0</v>
      </c>
      <c r="R264" s="46">
        <v>327</v>
      </c>
      <c r="S264" s="46">
        <v>62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537</v>
      </c>
      <c r="I265" s="46">
        <v>537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3782</v>
      </c>
      <c r="G266" s="46">
        <v>0</v>
      </c>
      <c r="H266" s="46">
        <v>365</v>
      </c>
      <c r="I266" s="46">
        <v>4147</v>
      </c>
      <c r="J266" s="46">
        <v>81</v>
      </c>
      <c r="K266" s="46">
        <v>0</v>
      </c>
      <c r="L266" s="46">
        <v>0</v>
      </c>
      <c r="M266" s="47">
        <v>0.97858276044420944</v>
      </c>
      <c r="N266" s="47">
        <v>0.9804678080540149</v>
      </c>
      <c r="O266" s="46">
        <v>1306</v>
      </c>
      <c r="P266" s="46">
        <v>0</v>
      </c>
      <c r="Q266" s="46">
        <v>0</v>
      </c>
      <c r="R266" s="46">
        <v>316</v>
      </c>
      <c r="S266" s="46">
        <v>13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708</v>
      </c>
      <c r="I267" s="46">
        <v>708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3968</v>
      </c>
      <c r="G268" s="46">
        <v>0</v>
      </c>
      <c r="H268" s="46">
        <v>0</v>
      </c>
      <c r="I268" s="46">
        <v>3968</v>
      </c>
      <c r="J268" s="46">
        <v>201</v>
      </c>
      <c r="K268" s="46">
        <v>0</v>
      </c>
      <c r="L268" s="46">
        <v>0</v>
      </c>
      <c r="M268" s="47">
        <v>0.94934475806451613</v>
      </c>
      <c r="N268" s="47">
        <v>0.94934475806451613</v>
      </c>
      <c r="O268" s="46">
        <v>959</v>
      </c>
      <c r="P268" s="46">
        <v>0</v>
      </c>
      <c r="Q268" s="46">
        <v>0</v>
      </c>
      <c r="R268" s="46">
        <v>249</v>
      </c>
      <c r="S268" s="46">
        <v>111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48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activeCell="E31" sqref="E31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573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271501</v>
      </c>
      <c r="G17" s="37">
        <v>11693</v>
      </c>
      <c r="H17" s="37">
        <v>129109</v>
      </c>
      <c r="I17" s="37">
        <v>412303</v>
      </c>
      <c r="J17" s="37">
        <v>17773</v>
      </c>
      <c r="K17" s="37">
        <v>34</v>
      </c>
      <c r="L17" s="37">
        <v>247</v>
      </c>
      <c r="M17" s="38">
        <v>0.9345379943351958</v>
      </c>
      <c r="N17" s="39">
        <v>0.95621181509714948</v>
      </c>
      <c r="O17" s="37">
        <v>74749</v>
      </c>
      <c r="P17" s="37">
        <v>332</v>
      </c>
      <c r="Q17" s="37">
        <v>504</v>
      </c>
      <c r="R17" s="37">
        <v>29602</v>
      </c>
      <c r="S17" s="37">
        <v>3005</v>
      </c>
      <c r="T17" s="37">
        <v>0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29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1270</v>
      </c>
      <c r="I20" s="46">
        <v>1270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1185</v>
      </c>
      <c r="G21" s="46">
        <v>0</v>
      </c>
      <c r="H21" s="46">
        <v>0</v>
      </c>
      <c r="I21" s="46">
        <v>1185</v>
      </c>
      <c r="J21" s="46">
        <v>75</v>
      </c>
      <c r="K21" s="46">
        <v>0</v>
      </c>
      <c r="L21" s="46">
        <v>0</v>
      </c>
      <c r="M21" s="47">
        <v>0.93670886075949367</v>
      </c>
      <c r="N21" s="47">
        <v>0.93670886075949367</v>
      </c>
      <c r="O21" s="46">
        <v>243</v>
      </c>
      <c r="P21" s="46">
        <v>0</v>
      </c>
      <c r="Q21" s="46">
        <v>0</v>
      </c>
      <c r="R21" s="46">
        <v>33</v>
      </c>
      <c r="S21" s="46">
        <v>30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1049</v>
      </c>
      <c r="G22" s="46">
        <v>0</v>
      </c>
      <c r="H22" s="46">
        <v>126</v>
      </c>
      <c r="I22" s="46">
        <v>1175</v>
      </c>
      <c r="J22" s="46">
        <v>27</v>
      </c>
      <c r="K22" s="46">
        <v>0</v>
      </c>
      <c r="L22" s="46">
        <v>0</v>
      </c>
      <c r="M22" s="47">
        <v>0.97426120114394665</v>
      </c>
      <c r="N22" s="47">
        <v>0.97702127659574467</v>
      </c>
      <c r="O22" s="46">
        <v>312</v>
      </c>
      <c r="P22" s="46">
        <v>0</v>
      </c>
      <c r="Q22" s="46">
        <v>0</v>
      </c>
      <c r="R22" s="46">
        <v>90</v>
      </c>
      <c r="S22" s="46">
        <v>0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2636</v>
      </c>
      <c r="G23" s="46">
        <v>400</v>
      </c>
      <c r="H23" s="46">
        <v>473</v>
      </c>
      <c r="I23" s="46">
        <v>3509</v>
      </c>
      <c r="J23" s="46">
        <v>23</v>
      </c>
      <c r="K23" s="46">
        <v>1</v>
      </c>
      <c r="L23" s="46">
        <v>7</v>
      </c>
      <c r="M23" s="47">
        <v>0.99127465857359631</v>
      </c>
      <c r="N23" s="47">
        <v>0.9911655742376746</v>
      </c>
      <c r="O23" s="46">
        <v>953</v>
      </c>
      <c r="P23" s="46">
        <v>14</v>
      </c>
      <c r="Q23" s="46">
        <v>1</v>
      </c>
      <c r="R23" s="46">
        <v>98</v>
      </c>
      <c r="S23" s="46">
        <v>9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2333</v>
      </c>
      <c r="G24" s="46">
        <v>0</v>
      </c>
      <c r="H24" s="46">
        <v>445</v>
      </c>
      <c r="I24" s="46">
        <v>2778</v>
      </c>
      <c r="J24" s="46">
        <v>250</v>
      </c>
      <c r="K24" s="46">
        <v>0</v>
      </c>
      <c r="L24" s="46">
        <v>0</v>
      </c>
      <c r="M24" s="47">
        <v>0.89284183454779253</v>
      </c>
      <c r="N24" s="47">
        <v>0.91000719942404606</v>
      </c>
      <c r="O24" s="46">
        <v>681</v>
      </c>
      <c r="P24" s="46">
        <v>0</v>
      </c>
      <c r="Q24" s="46">
        <v>0</v>
      </c>
      <c r="R24" s="46">
        <v>320</v>
      </c>
      <c r="S24" s="46">
        <v>87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140</v>
      </c>
      <c r="H25" s="46">
        <v>547</v>
      </c>
      <c r="I25" s="46">
        <v>687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918</v>
      </c>
      <c r="G26" s="46">
        <v>0</v>
      </c>
      <c r="H26" s="46">
        <v>62</v>
      </c>
      <c r="I26" s="46">
        <v>980</v>
      </c>
      <c r="J26" s="46">
        <v>45</v>
      </c>
      <c r="K26" s="46">
        <v>0</v>
      </c>
      <c r="L26" s="46">
        <v>0</v>
      </c>
      <c r="M26" s="47">
        <v>0.9509803921568627</v>
      </c>
      <c r="N26" s="47">
        <v>0.95408163265306123</v>
      </c>
      <c r="O26" s="46">
        <v>240</v>
      </c>
      <c r="P26" s="46">
        <v>0</v>
      </c>
      <c r="Q26" s="46">
        <v>0</v>
      </c>
      <c r="R26" s="46">
        <v>71</v>
      </c>
      <c r="S26" s="46">
        <v>34</v>
      </c>
      <c r="T26" s="46">
        <v>0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568</v>
      </c>
      <c r="I27" s="46">
        <v>568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244</v>
      </c>
      <c r="I28" s="46">
        <v>244</v>
      </c>
      <c r="J28" s="46">
        <v>0</v>
      </c>
      <c r="K28" s="46">
        <v>0</v>
      </c>
      <c r="L28" s="46">
        <v>0</v>
      </c>
      <c r="M28" s="47" t="s">
        <v>45</v>
      </c>
      <c r="N28" s="47">
        <v>1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636</v>
      </c>
      <c r="I29" s="46">
        <v>636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1143</v>
      </c>
      <c r="I30" s="46">
        <v>1143</v>
      </c>
      <c r="J30" s="46">
        <v>0</v>
      </c>
      <c r="K30" s="46">
        <v>0</v>
      </c>
      <c r="L30" s="46">
        <v>1</v>
      </c>
      <c r="M30" s="47" t="s">
        <v>45</v>
      </c>
      <c r="N30" s="47">
        <v>0.99912510936132981</v>
      </c>
      <c r="O30" s="46">
        <v>0</v>
      </c>
      <c r="P30" s="46">
        <v>0</v>
      </c>
      <c r="Q30" s="46">
        <v>0</v>
      </c>
      <c r="R30" s="46">
        <v>30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2338</v>
      </c>
      <c r="G31" s="46">
        <v>0</v>
      </c>
      <c r="H31" s="46">
        <v>0</v>
      </c>
      <c r="I31" s="46">
        <v>2338</v>
      </c>
      <c r="J31" s="46">
        <v>155</v>
      </c>
      <c r="K31" s="46">
        <v>0</v>
      </c>
      <c r="L31" s="46">
        <v>0</v>
      </c>
      <c r="M31" s="47">
        <v>0.93370402053036783</v>
      </c>
      <c r="N31" s="47">
        <v>0.93370402053036783</v>
      </c>
      <c r="O31" s="46">
        <v>764</v>
      </c>
      <c r="P31" s="46">
        <v>0</v>
      </c>
      <c r="Q31" s="46">
        <v>0</v>
      </c>
      <c r="R31" s="46">
        <v>180</v>
      </c>
      <c r="S31" s="46">
        <v>26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1337</v>
      </c>
      <c r="G32" s="46">
        <v>0</v>
      </c>
      <c r="H32" s="46">
        <v>776</v>
      </c>
      <c r="I32" s="46">
        <v>2113</v>
      </c>
      <c r="J32" s="46">
        <v>118</v>
      </c>
      <c r="K32" s="46">
        <v>0</v>
      </c>
      <c r="L32" s="46">
        <v>0</v>
      </c>
      <c r="M32" s="47">
        <v>0.91174270755422593</v>
      </c>
      <c r="N32" s="47">
        <v>0.9441552295314718</v>
      </c>
      <c r="O32" s="46">
        <v>403</v>
      </c>
      <c r="P32" s="46">
        <v>0</v>
      </c>
      <c r="Q32" s="46">
        <v>0</v>
      </c>
      <c r="R32" s="46">
        <v>262</v>
      </c>
      <c r="S32" s="46">
        <v>41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1373</v>
      </c>
      <c r="G33" s="46">
        <v>0</v>
      </c>
      <c r="H33" s="46">
        <v>0</v>
      </c>
      <c r="I33" s="46">
        <v>1373</v>
      </c>
      <c r="J33" s="46">
        <v>28</v>
      </c>
      <c r="K33" s="46">
        <v>0</v>
      </c>
      <c r="L33" s="46">
        <v>0</v>
      </c>
      <c r="M33" s="47">
        <v>0.97960670065549893</v>
      </c>
      <c r="N33" s="47">
        <v>0.97960670065549893</v>
      </c>
      <c r="O33" s="46">
        <v>466</v>
      </c>
      <c r="P33" s="46">
        <v>0</v>
      </c>
      <c r="Q33" s="46">
        <v>0</v>
      </c>
      <c r="R33" s="46">
        <v>244</v>
      </c>
      <c r="S33" s="46">
        <v>5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827</v>
      </c>
      <c r="G34" s="46">
        <v>0</v>
      </c>
      <c r="H34" s="46">
        <v>0</v>
      </c>
      <c r="I34" s="46">
        <v>827</v>
      </c>
      <c r="J34" s="46">
        <v>51</v>
      </c>
      <c r="K34" s="46">
        <v>0</v>
      </c>
      <c r="L34" s="46">
        <v>0</v>
      </c>
      <c r="M34" s="47">
        <v>0.93833131801692871</v>
      </c>
      <c r="N34" s="47">
        <v>0.93833131801692871</v>
      </c>
      <c r="O34" s="46">
        <v>233</v>
      </c>
      <c r="P34" s="46">
        <v>0</v>
      </c>
      <c r="Q34" s="46">
        <v>0</v>
      </c>
      <c r="R34" s="46">
        <v>159</v>
      </c>
      <c r="S34" s="46">
        <v>8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129</v>
      </c>
      <c r="I35" s="46">
        <v>129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2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1608</v>
      </c>
      <c r="I36" s="46">
        <v>1608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207</v>
      </c>
      <c r="I37" s="46">
        <v>207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1137</v>
      </c>
      <c r="G38" s="46">
        <v>0</v>
      </c>
      <c r="H38" s="46">
        <v>0</v>
      </c>
      <c r="I38" s="46">
        <v>1137</v>
      </c>
      <c r="J38" s="46">
        <v>59</v>
      </c>
      <c r="K38" s="46">
        <v>0</v>
      </c>
      <c r="L38" s="46">
        <v>0</v>
      </c>
      <c r="M38" s="47">
        <v>0.94810905892700093</v>
      </c>
      <c r="N38" s="47">
        <v>0.94810905892700093</v>
      </c>
      <c r="O38" s="46">
        <v>287</v>
      </c>
      <c r="P38" s="46">
        <v>0</v>
      </c>
      <c r="Q38" s="46">
        <v>0</v>
      </c>
      <c r="R38" s="46">
        <v>23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178</v>
      </c>
      <c r="H39" s="46">
        <v>0</v>
      </c>
      <c r="I39" s="46">
        <v>178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662</v>
      </c>
      <c r="I40" s="46">
        <v>662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25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937</v>
      </c>
      <c r="I42" s="46">
        <v>937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506</v>
      </c>
      <c r="I43" s="46">
        <v>506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4591</v>
      </c>
      <c r="G44" s="46">
        <v>0</v>
      </c>
      <c r="H44" s="46">
        <v>0</v>
      </c>
      <c r="I44" s="46">
        <v>4591</v>
      </c>
      <c r="J44" s="46">
        <v>646</v>
      </c>
      <c r="K44" s="46">
        <v>0</v>
      </c>
      <c r="L44" s="46">
        <v>0</v>
      </c>
      <c r="M44" s="47">
        <v>0.85928991505118713</v>
      </c>
      <c r="N44" s="47">
        <v>0.85928991505118713</v>
      </c>
      <c r="O44" s="46">
        <v>1631</v>
      </c>
      <c r="P44" s="46">
        <v>0</v>
      </c>
      <c r="Q44" s="46">
        <v>0</v>
      </c>
      <c r="R44" s="46">
        <v>190</v>
      </c>
      <c r="S44" s="46">
        <v>169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2924</v>
      </c>
      <c r="G45" s="46">
        <v>393</v>
      </c>
      <c r="H45" s="46">
        <v>1340</v>
      </c>
      <c r="I45" s="46">
        <v>4657</v>
      </c>
      <c r="J45" s="46">
        <v>266</v>
      </c>
      <c r="K45" s="46">
        <v>5</v>
      </c>
      <c r="L45" s="46">
        <v>0</v>
      </c>
      <c r="M45" s="47">
        <v>0.90902872777017785</v>
      </c>
      <c r="N45" s="47">
        <v>0.94180803092119392</v>
      </c>
      <c r="O45" s="46">
        <v>779</v>
      </c>
      <c r="P45" s="46">
        <v>6</v>
      </c>
      <c r="Q45" s="46">
        <v>0</v>
      </c>
      <c r="R45" s="46">
        <v>264</v>
      </c>
      <c r="S45" s="46">
        <v>2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537</v>
      </c>
      <c r="I46" s="46">
        <v>537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1003</v>
      </c>
      <c r="I47" s="46">
        <v>1003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992</v>
      </c>
      <c r="I48" s="46">
        <v>992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1033</v>
      </c>
      <c r="I49" s="46">
        <v>1033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1808</v>
      </c>
      <c r="G50" s="46">
        <v>0</v>
      </c>
      <c r="H50" s="46">
        <v>0</v>
      </c>
      <c r="I50" s="46">
        <v>1808</v>
      </c>
      <c r="J50" s="46">
        <v>101</v>
      </c>
      <c r="K50" s="46">
        <v>0</v>
      </c>
      <c r="L50" s="46">
        <v>0</v>
      </c>
      <c r="M50" s="47">
        <v>0.94413716814159288</v>
      </c>
      <c r="N50" s="47">
        <v>0.94413716814159288</v>
      </c>
      <c r="O50" s="46">
        <v>541</v>
      </c>
      <c r="P50" s="46">
        <v>0</v>
      </c>
      <c r="Q50" s="46">
        <v>0</v>
      </c>
      <c r="R50" s="46">
        <v>151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1982</v>
      </c>
      <c r="G51" s="46">
        <v>0</v>
      </c>
      <c r="H51" s="46">
        <v>721</v>
      </c>
      <c r="I51" s="46">
        <v>2703</v>
      </c>
      <c r="J51" s="46">
        <v>159</v>
      </c>
      <c r="K51" s="46">
        <v>0</v>
      </c>
      <c r="L51" s="46">
        <v>0</v>
      </c>
      <c r="M51" s="47">
        <v>0.91977800201816351</v>
      </c>
      <c r="N51" s="47">
        <v>0.94117647058823528</v>
      </c>
      <c r="O51" s="46">
        <v>390</v>
      </c>
      <c r="P51" s="46">
        <v>0</v>
      </c>
      <c r="Q51" s="46">
        <v>0</v>
      </c>
      <c r="R51" s="46">
        <v>393</v>
      </c>
      <c r="S51" s="46">
        <v>23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1890</v>
      </c>
      <c r="G52" s="46">
        <v>0</v>
      </c>
      <c r="H52" s="46">
        <v>0</v>
      </c>
      <c r="I52" s="46">
        <v>1890</v>
      </c>
      <c r="J52" s="46">
        <v>68</v>
      </c>
      <c r="K52" s="46">
        <v>0</v>
      </c>
      <c r="L52" s="46">
        <v>0</v>
      </c>
      <c r="M52" s="47">
        <v>0.964021164021164</v>
      </c>
      <c r="N52" s="47">
        <v>0.964021164021164</v>
      </c>
      <c r="O52" s="46">
        <v>546</v>
      </c>
      <c r="P52" s="46">
        <v>0</v>
      </c>
      <c r="Q52" s="46">
        <v>0</v>
      </c>
      <c r="R52" s="46">
        <v>218</v>
      </c>
      <c r="S52" s="46">
        <v>12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1857</v>
      </c>
      <c r="G53" s="46">
        <v>0</v>
      </c>
      <c r="H53" s="46">
        <v>136</v>
      </c>
      <c r="I53" s="46">
        <v>1993</v>
      </c>
      <c r="J53" s="46">
        <v>84</v>
      </c>
      <c r="K53" s="46">
        <v>0</v>
      </c>
      <c r="L53" s="46">
        <v>0</v>
      </c>
      <c r="M53" s="47">
        <v>0.95476575121163165</v>
      </c>
      <c r="N53" s="47">
        <v>0.95785248369292519</v>
      </c>
      <c r="O53" s="46">
        <v>397</v>
      </c>
      <c r="P53" s="46">
        <v>0</v>
      </c>
      <c r="Q53" s="46">
        <v>0</v>
      </c>
      <c r="R53" s="46">
        <v>129</v>
      </c>
      <c r="S53" s="46">
        <v>25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1231</v>
      </c>
      <c r="I54" s="46">
        <v>1231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1123</v>
      </c>
      <c r="I55" s="46">
        <v>1123</v>
      </c>
      <c r="J55" s="46">
        <v>0</v>
      </c>
      <c r="K55" s="46">
        <v>0</v>
      </c>
      <c r="L55" s="46">
        <v>22</v>
      </c>
      <c r="M55" s="47" t="s">
        <v>45</v>
      </c>
      <c r="N55" s="47">
        <v>0.98040961709706143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1341</v>
      </c>
      <c r="G56" s="46">
        <v>0</v>
      </c>
      <c r="H56" s="46">
        <v>614</v>
      </c>
      <c r="I56" s="46">
        <v>1955</v>
      </c>
      <c r="J56" s="46">
        <v>126</v>
      </c>
      <c r="K56" s="46">
        <v>0</v>
      </c>
      <c r="L56" s="46">
        <v>0</v>
      </c>
      <c r="M56" s="47">
        <v>0.90604026845637586</v>
      </c>
      <c r="N56" s="47">
        <v>0.93554987212276219</v>
      </c>
      <c r="O56" s="46">
        <v>413</v>
      </c>
      <c r="P56" s="46">
        <v>0</v>
      </c>
      <c r="Q56" s="46">
        <v>3</v>
      </c>
      <c r="R56" s="46">
        <v>264</v>
      </c>
      <c r="S56" s="46">
        <v>55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155</v>
      </c>
      <c r="I57" s="46">
        <v>155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1454</v>
      </c>
      <c r="I58" s="46">
        <v>1454</v>
      </c>
      <c r="J58" s="46">
        <v>0</v>
      </c>
      <c r="K58" s="46">
        <v>0</v>
      </c>
      <c r="L58" s="46">
        <v>7</v>
      </c>
      <c r="M58" s="47" t="s">
        <v>45</v>
      </c>
      <c r="N58" s="47">
        <v>0.99518569463548834</v>
      </c>
      <c r="O58" s="46">
        <v>0</v>
      </c>
      <c r="P58" s="46">
        <v>0</v>
      </c>
      <c r="Q58" s="46">
        <v>1</v>
      </c>
      <c r="R58" s="46">
        <v>26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1016</v>
      </c>
      <c r="G59" s="46">
        <v>0</v>
      </c>
      <c r="H59" s="46">
        <v>0</v>
      </c>
      <c r="I59" s="46">
        <v>1016</v>
      </c>
      <c r="J59" s="46">
        <v>26</v>
      </c>
      <c r="K59" s="46">
        <v>0</v>
      </c>
      <c r="L59" s="46">
        <v>0</v>
      </c>
      <c r="M59" s="47">
        <v>0.97440944881889768</v>
      </c>
      <c r="N59" s="47">
        <v>0.97440944881889768</v>
      </c>
      <c r="O59" s="46">
        <v>238</v>
      </c>
      <c r="P59" s="46">
        <v>0</v>
      </c>
      <c r="Q59" s="46">
        <v>0</v>
      </c>
      <c r="R59" s="46">
        <v>200</v>
      </c>
      <c r="S59" s="46">
        <v>2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2028</v>
      </c>
      <c r="G60" s="46">
        <v>348</v>
      </c>
      <c r="H60" s="46">
        <v>0</v>
      </c>
      <c r="I60" s="46">
        <v>2376</v>
      </c>
      <c r="J60" s="46">
        <v>120</v>
      </c>
      <c r="K60" s="46">
        <v>0</v>
      </c>
      <c r="L60" s="46">
        <v>0</v>
      </c>
      <c r="M60" s="47">
        <v>0.94082840236686394</v>
      </c>
      <c r="N60" s="47">
        <v>0.9494949494949495</v>
      </c>
      <c r="O60" s="46">
        <v>619</v>
      </c>
      <c r="P60" s="46">
        <v>3</v>
      </c>
      <c r="Q60" s="46">
        <v>0</v>
      </c>
      <c r="R60" s="46">
        <v>132</v>
      </c>
      <c r="S60" s="46">
        <v>50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847</v>
      </c>
      <c r="G61" s="46">
        <v>0</v>
      </c>
      <c r="H61" s="46">
        <v>159</v>
      </c>
      <c r="I61" s="46">
        <v>1006</v>
      </c>
      <c r="J61" s="46">
        <v>28</v>
      </c>
      <c r="K61" s="46">
        <v>0</v>
      </c>
      <c r="L61" s="46">
        <v>0</v>
      </c>
      <c r="M61" s="47">
        <v>0.96694214876033058</v>
      </c>
      <c r="N61" s="47">
        <v>0.97216699801192841</v>
      </c>
      <c r="O61" s="46">
        <v>236</v>
      </c>
      <c r="P61" s="46">
        <v>0</v>
      </c>
      <c r="Q61" s="46">
        <v>0</v>
      </c>
      <c r="R61" s="46">
        <v>28</v>
      </c>
      <c r="S61" s="46">
        <v>6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838</v>
      </c>
      <c r="G62" s="46">
        <v>0</v>
      </c>
      <c r="H62" s="46">
        <v>0</v>
      </c>
      <c r="I62" s="46">
        <v>838</v>
      </c>
      <c r="J62" s="46">
        <v>23</v>
      </c>
      <c r="K62" s="46">
        <v>0</v>
      </c>
      <c r="L62" s="46">
        <v>0</v>
      </c>
      <c r="M62" s="47">
        <v>0.97255369928400959</v>
      </c>
      <c r="N62" s="47">
        <v>0.97255369928400959</v>
      </c>
      <c r="O62" s="46">
        <v>302</v>
      </c>
      <c r="P62" s="46">
        <v>0</v>
      </c>
      <c r="Q62" s="46">
        <v>0</v>
      </c>
      <c r="R62" s="46">
        <v>42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909</v>
      </c>
      <c r="I63" s="46">
        <v>909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1293</v>
      </c>
      <c r="G64" s="46">
        <v>0</v>
      </c>
      <c r="H64" s="46">
        <v>268</v>
      </c>
      <c r="I64" s="46">
        <v>1561</v>
      </c>
      <c r="J64" s="46">
        <v>69</v>
      </c>
      <c r="K64" s="46">
        <v>0</v>
      </c>
      <c r="L64" s="46">
        <v>0</v>
      </c>
      <c r="M64" s="47">
        <v>0.94663573085846864</v>
      </c>
      <c r="N64" s="47">
        <v>0.95579756566303653</v>
      </c>
      <c r="O64" s="46">
        <v>332</v>
      </c>
      <c r="P64" s="46">
        <v>0</v>
      </c>
      <c r="Q64" s="46">
        <v>0</v>
      </c>
      <c r="R64" s="46">
        <v>108</v>
      </c>
      <c r="S64" s="46">
        <v>31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866</v>
      </c>
      <c r="G65" s="46">
        <v>0</v>
      </c>
      <c r="H65" s="46">
        <v>103</v>
      </c>
      <c r="I65" s="46">
        <v>969</v>
      </c>
      <c r="J65" s="46">
        <v>45</v>
      </c>
      <c r="K65" s="46">
        <v>0</v>
      </c>
      <c r="L65" s="46">
        <v>0</v>
      </c>
      <c r="M65" s="47">
        <v>0.94803695150115475</v>
      </c>
      <c r="N65" s="47">
        <v>0.95356037151702788</v>
      </c>
      <c r="O65" s="46">
        <v>261</v>
      </c>
      <c r="P65" s="46">
        <v>0</v>
      </c>
      <c r="Q65" s="46">
        <v>0</v>
      </c>
      <c r="R65" s="46">
        <v>85</v>
      </c>
      <c r="S65" s="46">
        <v>18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1100</v>
      </c>
      <c r="G66" s="46">
        <v>0</v>
      </c>
      <c r="H66" s="46">
        <v>360</v>
      </c>
      <c r="I66" s="46">
        <v>1460</v>
      </c>
      <c r="J66" s="46">
        <v>27</v>
      </c>
      <c r="K66" s="46">
        <v>0</v>
      </c>
      <c r="L66" s="46">
        <v>0</v>
      </c>
      <c r="M66" s="47">
        <v>0.97545454545454546</v>
      </c>
      <c r="N66" s="47">
        <v>0.98150684931506849</v>
      </c>
      <c r="O66" s="46">
        <v>224</v>
      </c>
      <c r="P66" s="46">
        <v>0</v>
      </c>
      <c r="Q66" s="46">
        <v>0</v>
      </c>
      <c r="R66" s="46">
        <v>249</v>
      </c>
      <c r="S66" s="46">
        <v>2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1534</v>
      </c>
      <c r="G67" s="46">
        <v>0</v>
      </c>
      <c r="H67" s="46">
        <v>274</v>
      </c>
      <c r="I67" s="46">
        <v>1808</v>
      </c>
      <c r="J67" s="46">
        <v>108</v>
      </c>
      <c r="K67" s="46">
        <v>0</v>
      </c>
      <c r="L67" s="46">
        <v>0</v>
      </c>
      <c r="M67" s="47">
        <v>0.92959582790091266</v>
      </c>
      <c r="N67" s="47">
        <v>0.94026548672566368</v>
      </c>
      <c r="O67" s="46">
        <v>439</v>
      </c>
      <c r="P67" s="46">
        <v>0</v>
      </c>
      <c r="Q67" s="46">
        <v>0</v>
      </c>
      <c r="R67" s="46">
        <v>221</v>
      </c>
      <c r="S67" s="46">
        <v>0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887</v>
      </c>
      <c r="I68" s="46">
        <v>887</v>
      </c>
      <c r="J68" s="46">
        <v>0</v>
      </c>
      <c r="K68" s="46">
        <v>0</v>
      </c>
      <c r="L68" s="46">
        <v>1</v>
      </c>
      <c r="M68" s="47" t="s">
        <v>45</v>
      </c>
      <c r="N68" s="47">
        <v>0.99887260428410374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1770</v>
      </c>
      <c r="G69" s="46">
        <v>0</v>
      </c>
      <c r="H69" s="46">
        <v>532</v>
      </c>
      <c r="I69" s="46">
        <v>2302</v>
      </c>
      <c r="J69" s="46">
        <v>62</v>
      </c>
      <c r="K69" s="46">
        <v>0</v>
      </c>
      <c r="L69" s="46">
        <v>5</v>
      </c>
      <c r="M69" s="47">
        <v>0.96497175141242941</v>
      </c>
      <c r="N69" s="47">
        <v>0.97089487402258901</v>
      </c>
      <c r="O69" s="46">
        <v>614</v>
      </c>
      <c r="P69" s="46">
        <v>0</v>
      </c>
      <c r="Q69" s="46">
        <v>0</v>
      </c>
      <c r="R69" s="46">
        <v>372</v>
      </c>
      <c r="S69" s="46">
        <v>21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1312</v>
      </c>
      <c r="G70" s="46">
        <v>520</v>
      </c>
      <c r="H70" s="46">
        <v>379</v>
      </c>
      <c r="I70" s="46">
        <v>2211</v>
      </c>
      <c r="J70" s="46">
        <v>123</v>
      </c>
      <c r="K70" s="46">
        <v>3</v>
      </c>
      <c r="L70" s="46">
        <v>14</v>
      </c>
      <c r="M70" s="47">
        <v>0.90625</v>
      </c>
      <c r="N70" s="47">
        <v>0.93668023518769783</v>
      </c>
      <c r="O70" s="46">
        <v>577</v>
      </c>
      <c r="P70" s="46">
        <v>9</v>
      </c>
      <c r="Q70" s="46">
        <v>0</v>
      </c>
      <c r="R70" s="46">
        <v>209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801</v>
      </c>
      <c r="I71" s="46">
        <v>801</v>
      </c>
      <c r="J71" s="46">
        <v>0</v>
      </c>
      <c r="K71" s="46">
        <v>0</v>
      </c>
      <c r="L71" s="46">
        <v>3</v>
      </c>
      <c r="M71" s="47" t="s">
        <v>45</v>
      </c>
      <c r="N71" s="47">
        <v>0.99625468164794007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512</v>
      </c>
      <c r="I72" s="46">
        <v>512</v>
      </c>
      <c r="J72" s="46">
        <v>0</v>
      </c>
      <c r="K72" s="46">
        <v>0</v>
      </c>
      <c r="L72" s="46">
        <v>5</v>
      </c>
      <c r="M72" s="47" t="s">
        <v>45</v>
      </c>
      <c r="N72" s="47">
        <v>0.990234375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1266</v>
      </c>
      <c r="G73" s="46">
        <v>0</v>
      </c>
      <c r="H73" s="46">
        <v>0</v>
      </c>
      <c r="I73" s="46">
        <v>1266</v>
      </c>
      <c r="J73" s="46">
        <v>41</v>
      </c>
      <c r="K73" s="46">
        <v>0</v>
      </c>
      <c r="L73" s="46">
        <v>0</v>
      </c>
      <c r="M73" s="47">
        <v>0.96761453396524488</v>
      </c>
      <c r="N73" s="47">
        <v>0.96761453396524488</v>
      </c>
      <c r="O73" s="46">
        <v>374</v>
      </c>
      <c r="P73" s="46">
        <v>0</v>
      </c>
      <c r="Q73" s="46">
        <v>0</v>
      </c>
      <c r="R73" s="46">
        <v>134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1293</v>
      </c>
      <c r="G74" s="46">
        <v>0</v>
      </c>
      <c r="H74" s="46">
        <v>0</v>
      </c>
      <c r="I74" s="46">
        <v>1293</v>
      </c>
      <c r="J74" s="46">
        <v>148</v>
      </c>
      <c r="K74" s="46">
        <v>0</v>
      </c>
      <c r="L74" s="46">
        <v>0</v>
      </c>
      <c r="M74" s="47">
        <v>0.88553750966744005</v>
      </c>
      <c r="N74" s="47">
        <v>0.88553750966744005</v>
      </c>
      <c r="O74" s="46">
        <v>360</v>
      </c>
      <c r="P74" s="46">
        <v>0</v>
      </c>
      <c r="Q74" s="46">
        <v>0</v>
      </c>
      <c r="R74" s="46">
        <v>268</v>
      </c>
      <c r="S74" s="46">
        <v>24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2416</v>
      </c>
      <c r="G75" s="46">
        <v>0</v>
      </c>
      <c r="H75" s="46">
        <v>369</v>
      </c>
      <c r="I75" s="46">
        <v>2785</v>
      </c>
      <c r="J75" s="46">
        <v>70</v>
      </c>
      <c r="K75" s="46">
        <v>0</v>
      </c>
      <c r="L75" s="46">
        <v>0</v>
      </c>
      <c r="M75" s="47">
        <v>0.97102649006622521</v>
      </c>
      <c r="N75" s="47">
        <v>0.9748653500897666</v>
      </c>
      <c r="O75" s="46">
        <v>629</v>
      </c>
      <c r="P75" s="46">
        <v>0</v>
      </c>
      <c r="Q75" s="46">
        <v>2</v>
      </c>
      <c r="R75" s="46">
        <v>144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1124</v>
      </c>
      <c r="G76" s="46">
        <v>0</v>
      </c>
      <c r="H76" s="46">
        <v>2163</v>
      </c>
      <c r="I76" s="46">
        <v>3287</v>
      </c>
      <c r="J76" s="46">
        <v>30</v>
      </c>
      <c r="K76" s="46">
        <v>0</v>
      </c>
      <c r="L76" s="46">
        <v>0</v>
      </c>
      <c r="M76" s="47">
        <v>0.9733096085409253</v>
      </c>
      <c r="N76" s="47">
        <v>0.99087313659872223</v>
      </c>
      <c r="O76" s="46">
        <v>245</v>
      </c>
      <c r="P76" s="46">
        <v>0</v>
      </c>
      <c r="Q76" s="46">
        <v>0</v>
      </c>
      <c r="R76" s="46">
        <v>6</v>
      </c>
      <c r="S76" s="46">
        <v>1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2208</v>
      </c>
      <c r="G77" s="46">
        <v>394</v>
      </c>
      <c r="H77" s="46">
        <v>577</v>
      </c>
      <c r="I77" s="46">
        <v>3179</v>
      </c>
      <c r="J77" s="46">
        <v>100</v>
      </c>
      <c r="K77" s="46">
        <v>1</v>
      </c>
      <c r="L77" s="46">
        <v>0</v>
      </c>
      <c r="M77" s="47">
        <v>0.95471014492753625</v>
      </c>
      <c r="N77" s="47">
        <v>0.96822900283107893</v>
      </c>
      <c r="O77" s="46">
        <v>510</v>
      </c>
      <c r="P77" s="46">
        <v>4</v>
      </c>
      <c r="Q77" s="46">
        <v>3</v>
      </c>
      <c r="R77" s="46">
        <v>608</v>
      </c>
      <c r="S77" s="46">
        <v>10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1626</v>
      </c>
      <c r="G78" s="46">
        <v>0</v>
      </c>
      <c r="H78" s="46">
        <v>306</v>
      </c>
      <c r="I78" s="46">
        <v>1932</v>
      </c>
      <c r="J78" s="46">
        <v>96</v>
      </c>
      <c r="K78" s="46">
        <v>0</v>
      </c>
      <c r="L78" s="46">
        <v>6</v>
      </c>
      <c r="M78" s="47">
        <v>0.94095940959409596</v>
      </c>
      <c r="N78" s="47">
        <v>0.94720496894409933</v>
      </c>
      <c r="O78" s="46">
        <v>492</v>
      </c>
      <c r="P78" s="46">
        <v>0</v>
      </c>
      <c r="Q78" s="46">
        <v>22</v>
      </c>
      <c r="R78" s="46">
        <v>271</v>
      </c>
      <c r="S78" s="46">
        <v>16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1261</v>
      </c>
      <c r="G79" s="46">
        <v>0</v>
      </c>
      <c r="H79" s="46">
        <v>0</v>
      </c>
      <c r="I79" s="46">
        <v>1261</v>
      </c>
      <c r="J79" s="46">
        <v>69</v>
      </c>
      <c r="K79" s="46">
        <v>0</v>
      </c>
      <c r="L79" s="46">
        <v>0</v>
      </c>
      <c r="M79" s="47">
        <v>0.9452815226011102</v>
      </c>
      <c r="N79" s="47">
        <v>0.9452815226011102</v>
      </c>
      <c r="O79" s="46">
        <v>389</v>
      </c>
      <c r="P79" s="46">
        <v>0</v>
      </c>
      <c r="Q79" s="46">
        <v>0</v>
      </c>
      <c r="R79" s="46">
        <v>266</v>
      </c>
      <c r="S79" s="46">
        <v>4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2326</v>
      </c>
      <c r="G80" s="46">
        <v>0</v>
      </c>
      <c r="H80" s="46">
        <v>870</v>
      </c>
      <c r="I80" s="46">
        <v>3196</v>
      </c>
      <c r="J80" s="46">
        <v>97</v>
      </c>
      <c r="K80" s="46">
        <v>0</v>
      </c>
      <c r="L80" s="46">
        <v>0</v>
      </c>
      <c r="M80" s="47">
        <v>0.95829750644883926</v>
      </c>
      <c r="N80" s="47">
        <v>0.96964956195244056</v>
      </c>
      <c r="O80" s="46">
        <v>721</v>
      </c>
      <c r="P80" s="46">
        <v>0</v>
      </c>
      <c r="Q80" s="46">
        <v>0</v>
      </c>
      <c r="R80" s="46">
        <v>310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576</v>
      </c>
      <c r="I81" s="46">
        <v>576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775</v>
      </c>
      <c r="I82" s="46">
        <v>775</v>
      </c>
      <c r="J82" s="46">
        <v>0</v>
      </c>
      <c r="K82" s="46">
        <v>0</v>
      </c>
      <c r="L82" s="46">
        <v>0</v>
      </c>
      <c r="M82" s="47" t="s">
        <v>45</v>
      </c>
      <c r="N82" s="47">
        <v>1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322</v>
      </c>
      <c r="I83" s="46">
        <v>322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804</v>
      </c>
      <c r="I84" s="46">
        <v>804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1223</v>
      </c>
      <c r="I85" s="46">
        <v>1223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3195</v>
      </c>
      <c r="G86" s="46">
        <v>339</v>
      </c>
      <c r="H86" s="46">
        <v>36</v>
      </c>
      <c r="I86" s="46">
        <v>3570</v>
      </c>
      <c r="J86" s="46">
        <v>277</v>
      </c>
      <c r="K86" s="46">
        <v>0</v>
      </c>
      <c r="L86" s="46">
        <v>0</v>
      </c>
      <c r="M86" s="47">
        <v>0.91330203442879498</v>
      </c>
      <c r="N86" s="47">
        <v>0.92240896358543423</v>
      </c>
      <c r="O86" s="46">
        <v>867</v>
      </c>
      <c r="P86" s="46">
        <v>0</v>
      </c>
      <c r="Q86" s="46">
        <v>0</v>
      </c>
      <c r="R86" s="46">
        <v>638</v>
      </c>
      <c r="S86" s="46">
        <v>13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1766</v>
      </c>
      <c r="G87" s="46">
        <v>0</v>
      </c>
      <c r="H87" s="46">
        <v>691</v>
      </c>
      <c r="I87" s="46">
        <v>2457</v>
      </c>
      <c r="J87" s="46">
        <v>127</v>
      </c>
      <c r="K87" s="46">
        <v>0</v>
      </c>
      <c r="L87" s="46">
        <v>2</v>
      </c>
      <c r="M87" s="47">
        <v>0.92808607021517553</v>
      </c>
      <c r="N87" s="47">
        <v>0.94749694749694746</v>
      </c>
      <c r="O87" s="46">
        <v>500</v>
      </c>
      <c r="P87" s="46">
        <v>0</v>
      </c>
      <c r="Q87" s="46">
        <v>2</v>
      </c>
      <c r="R87" s="46">
        <v>123</v>
      </c>
      <c r="S87" s="46">
        <v>15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418</v>
      </c>
      <c r="I88" s="46">
        <v>418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755</v>
      </c>
      <c r="G89" s="46">
        <v>0</v>
      </c>
      <c r="H89" s="46">
        <v>1926</v>
      </c>
      <c r="I89" s="46">
        <v>2681</v>
      </c>
      <c r="J89" s="46">
        <v>77</v>
      </c>
      <c r="K89" s="46">
        <v>0</v>
      </c>
      <c r="L89" s="46">
        <v>0</v>
      </c>
      <c r="M89" s="47">
        <v>0.89801324503311264</v>
      </c>
      <c r="N89" s="47">
        <v>0.97127937336814618</v>
      </c>
      <c r="O89" s="46">
        <v>274</v>
      </c>
      <c r="P89" s="46">
        <v>0</v>
      </c>
      <c r="Q89" s="46">
        <v>0</v>
      </c>
      <c r="R89" s="46">
        <v>134</v>
      </c>
      <c r="S89" s="46">
        <v>8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1495</v>
      </c>
      <c r="I90" s="46">
        <v>1495</v>
      </c>
      <c r="J90" s="46">
        <v>0</v>
      </c>
      <c r="K90" s="46">
        <v>0</v>
      </c>
      <c r="L90" s="46">
        <v>2</v>
      </c>
      <c r="M90" s="47" t="s">
        <v>45</v>
      </c>
      <c r="N90" s="47">
        <v>0.99866220735785949</v>
      </c>
      <c r="O90" s="46">
        <v>0</v>
      </c>
      <c r="P90" s="46">
        <v>0</v>
      </c>
      <c r="Q90" s="46">
        <v>3</v>
      </c>
      <c r="R90" s="46">
        <v>21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478</v>
      </c>
      <c r="I91" s="46">
        <v>478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1617</v>
      </c>
      <c r="G92" s="46">
        <v>0</v>
      </c>
      <c r="H92" s="46">
        <v>0</v>
      </c>
      <c r="I92" s="46">
        <v>1617</v>
      </c>
      <c r="J92" s="46">
        <v>61</v>
      </c>
      <c r="K92" s="46">
        <v>0</v>
      </c>
      <c r="L92" s="46">
        <v>0</v>
      </c>
      <c r="M92" s="47">
        <v>0.96227581941867657</v>
      </c>
      <c r="N92" s="47">
        <v>0.96227581941867657</v>
      </c>
      <c r="O92" s="46">
        <v>547</v>
      </c>
      <c r="P92" s="46">
        <v>0</v>
      </c>
      <c r="Q92" s="46">
        <v>0</v>
      </c>
      <c r="R92" s="46">
        <v>412</v>
      </c>
      <c r="S92" s="46">
        <v>17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938</v>
      </c>
      <c r="G93" s="46">
        <v>0</v>
      </c>
      <c r="H93" s="46">
        <v>317</v>
      </c>
      <c r="I93" s="46">
        <v>1255</v>
      </c>
      <c r="J93" s="46">
        <v>117</v>
      </c>
      <c r="K93" s="46">
        <v>0</v>
      </c>
      <c r="L93" s="46">
        <v>0</v>
      </c>
      <c r="M93" s="47">
        <v>0.87526652452025588</v>
      </c>
      <c r="N93" s="47">
        <v>0.9067729083665339</v>
      </c>
      <c r="O93" s="46">
        <v>409</v>
      </c>
      <c r="P93" s="46">
        <v>0</v>
      </c>
      <c r="Q93" s="46">
        <v>6</v>
      </c>
      <c r="R93" s="46">
        <v>345</v>
      </c>
      <c r="S93" s="46">
        <v>68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1955</v>
      </c>
      <c r="G94" s="46">
        <v>0</v>
      </c>
      <c r="H94" s="46">
        <v>0</v>
      </c>
      <c r="I94" s="46">
        <v>1955</v>
      </c>
      <c r="J94" s="46">
        <v>125</v>
      </c>
      <c r="K94" s="46">
        <v>0</v>
      </c>
      <c r="L94" s="46">
        <v>0</v>
      </c>
      <c r="M94" s="47">
        <v>0.93606138107416881</v>
      </c>
      <c r="N94" s="47">
        <v>0.93606138107416881</v>
      </c>
      <c r="O94" s="46">
        <v>601</v>
      </c>
      <c r="P94" s="46">
        <v>0</v>
      </c>
      <c r="Q94" s="46">
        <v>0</v>
      </c>
      <c r="R94" s="46">
        <v>189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1422</v>
      </c>
      <c r="G95" s="46">
        <v>0</v>
      </c>
      <c r="H95" s="46">
        <v>0</v>
      </c>
      <c r="I95" s="46">
        <v>1422</v>
      </c>
      <c r="J95" s="46">
        <v>62</v>
      </c>
      <c r="K95" s="46">
        <v>0</v>
      </c>
      <c r="L95" s="46">
        <v>0</v>
      </c>
      <c r="M95" s="47">
        <v>0.95639943741209565</v>
      </c>
      <c r="N95" s="47">
        <v>0.95639943741209565</v>
      </c>
      <c r="O95" s="46">
        <v>490</v>
      </c>
      <c r="P95" s="46">
        <v>0</v>
      </c>
      <c r="Q95" s="46">
        <v>0</v>
      </c>
      <c r="R95" s="46">
        <v>11</v>
      </c>
      <c r="S95" s="46">
        <v>0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830</v>
      </c>
      <c r="I96" s="46">
        <v>830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2190</v>
      </c>
      <c r="G97" s="46">
        <v>0</v>
      </c>
      <c r="H97" s="46">
        <v>2980</v>
      </c>
      <c r="I97" s="46">
        <v>5170</v>
      </c>
      <c r="J97" s="46">
        <v>257</v>
      </c>
      <c r="K97" s="46">
        <v>0</v>
      </c>
      <c r="L97" s="46">
        <v>0</v>
      </c>
      <c r="M97" s="47">
        <v>0.88264840182648396</v>
      </c>
      <c r="N97" s="47">
        <v>0.95029013539651841</v>
      </c>
      <c r="O97" s="46">
        <v>679</v>
      </c>
      <c r="P97" s="46">
        <v>0</v>
      </c>
      <c r="Q97" s="46">
        <v>0</v>
      </c>
      <c r="R97" s="46">
        <v>454</v>
      </c>
      <c r="S97" s="46">
        <v>0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1272</v>
      </c>
      <c r="G98" s="46">
        <v>0</v>
      </c>
      <c r="H98" s="46">
        <v>295</v>
      </c>
      <c r="I98" s="46">
        <v>1567</v>
      </c>
      <c r="J98" s="46">
        <v>68</v>
      </c>
      <c r="K98" s="46">
        <v>0</v>
      </c>
      <c r="L98" s="46">
        <v>0</v>
      </c>
      <c r="M98" s="47">
        <v>0.94654088050314467</v>
      </c>
      <c r="N98" s="47">
        <v>0.95660497766432673</v>
      </c>
      <c r="O98" s="46">
        <v>323</v>
      </c>
      <c r="P98" s="46">
        <v>0</v>
      </c>
      <c r="Q98" s="46">
        <v>0</v>
      </c>
      <c r="R98" s="46">
        <v>471</v>
      </c>
      <c r="S98" s="46">
        <v>0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2273</v>
      </c>
      <c r="G99" s="46">
        <v>0</v>
      </c>
      <c r="H99" s="46">
        <v>1319</v>
      </c>
      <c r="I99" s="46">
        <v>3592</v>
      </c>
      <c r="J99" s="46">
        <v>143</v>
      </c>
      <c r="K99" s="46">
        <v>0</v>
      </c>
      <c r="L99" s="46">
        <v>0</v>
      </c>
      <c r="M99" s="47">
        <v>0.9370875494940607</v>
      </c>
      <c r="N99" s="47">
        <v>0.96018930957683746</v>
      </c>
      <c r="O99" s="46">
        <v>564</v>
      </c>
      <c r="P99" s="46">
        <v>0</v>
      </c>
      <c r="Q99" s="46">
        <v>10</v>
      </c>
      <c r="R99" s="46">
        <v>579</v>
      </c>
      <c r="S99" s="46">
        <v>16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1978</v>
      </c>
      <c r="G100" s="46">
        <v>0</v>
      </c>
      <c r="H100" s="46">
        <v>0</v>
      </c>
      <c r="I100" s="46">
        <v>1978</v>
      </c>
      <c r="J100" s="46">
        <v>167</v>
      </c>
      <c r="K100" s="46">
        <v>0</v>
      </c>
      <c r="L100" s="46">
        <v>0</v>
      </c>
      <c r="M100" s="47">
        <v>0.91557128412537914</v>
      </c>
      <c r="N100" s="47">
        <v>0.91557128412537914</v>
      </c>
      <c r="O100" s="46">
        <v>695</v>
      </c>
      <c r="P100" s="46">
        <v>0</v>
      </c>
      <c r="Q100" s="46">
        <v>0</v>
      </c>
      <c r="R100" s="46">
        <v>87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625</v>
      </c>
      <c r="I101" s="46">
        <v>625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79</v>
      </c>
      <c r="I102" s="46">
        <v>79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206</v>
      </c>
      <c r="I103" s="46">
        <v>206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781</v>
      </c>
      <c r="G104" s="46">
        <v>0</v>
      </c>
      <c r="H104" s="46">
        <v>0</v>
      </c>
      <c r="I104" s="46">
        <v>781</v>
      </c>
      <c r="J104" s="46">
        <v>14</v>
      </c>
      <c r="K104" s="46">
        <v>0</v>
      </c>
      <c r="L104" s="46">
        <v>0</v>
      </c>
      <c r="M104" s="47">
        <v>0.98207426376440465</v>
      </c>
      <c r="N104" s="47">
        <v>0.98207426376440465</v>
      </c>
      <c r="O104" s="46">
        <v>193</v>
      </c>
      <c r="P104" s="46">
        <v>0</v>
      </c>
      <c r="Q104" s="46">
        <v>0</v>
      </c>
      <c r="R104" s="46">
        <v>36</v>
      </c>
      <c r="S104" s="46">
        <v>7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1430</v>
      </c>
      <c r="G105" s="46">
        <v>0</v>
      </c>
      <c r="H105" s="46">
        <v>0</v>
      </c>
      <c r="I105" s="46">
        <v>1430</v>
      </c>
      <c r="J105" s="46">
        <v>53</v>
      </c>
      <c r="K105" s="46">
        <v>0</v>
      </c>
      <c r="L105" s="46">
        <v>0</v>
      </c>
      <c r="M105" s="47">
        <v>0.96293706293706294</v>
      </c>
      <c r="N105" s="47">
        <v>0.96293706293706294</v>
      </c>
      <c r="O105" s="46">
        <v>408</v>
      </c>
      <c r="P105" s="46">
        <v>0</v>
      </c>
      <c r="Q105" s="46">
        <v>0</v>
      </c>
      <c r="R105" s="46">
        <v>224</v>
      </c>
      <c r="S105" s="46">
        <v>3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1182</v>
      </c>
      <c r="G106" s="46">
        <v>0</v>
      </c>
      <c r="H106" s="46">
        <v>0</v>
      </c>
      <c r="I106" s="46">
        <v>1182</v>
      </c>
      <c r="J106" s="46">
        <v>46</v>
      </c>
      <c r="K106" s="46">
        <v>0</v>
      </c>
      <c r="L106" s="46">
        <v>0</v>
      </c>
      <c r="M106" s="47">
        <v>0.96108291032148896</v>
      </c>
      <c r="N106" s="47">
        <v>0.96108291032148896</v>
      </c>
      <c r="O106" s="46">
        <v>205</v>
      </c>
      <c r="P106" s="46">
        <v>0</v>
      </c>
      <c r="Q106" s="46">
        <v>0</v>
      </c>
      <c r="R106" s="46">
        <v>58</v>
      </c>
      <c r="S106" s="46">
        <v>1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1774</v>
      </c>
      <c r="G107" s="46">
        <v>0</v>
      </c>
      <c r="H107" s="46">
        <v>167</v>
      </c>
      <c r="I107" s="46">
        <v>1941</v>
      </c>
      <c r="J107" s="46">
        <v>48</v>
      </c>
      <c r="K107" s="46">
        <v>0</v>
      </c>
      <c r="L107" s="46">
        <v>0</v>
      </c>
      <c r="M107" s="47">
        <v>0.97294250281848926</v>
      </c>
      <c r="N107" s="47">
        <v>0.97527047913446674</v>
      </c>
      <c r="O107" s="46">
        <v>571</v>
      </c>
      <c r="P107" s="46">
        <v>0</v>
      </c>
      <c r="Q107" s="46">
        <v>0</v>
      </c>
      <c r="R107" s="46">
        <v>477</v>
      </c>
      <c r="S107" s="46">
        <v>6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1459</v>
      </c>
      <c r="I108" s="46">
        <v>1459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1521</v>
      </c>
      <c r="G109" s="46">
        <v>0</v>
      </c>
      <c r="H109" s="46">
        <v>167</v>
      </c>
      <c r="I109" s="46">
        <v>1688</v>
      </c>
      <c r="J109" s="46">
        <v>48</v>
      </c>
      <c r="K109" s="46">
        <v>0</v>
      </c>
      <c r="L109" s="46">
        <v>0</v>
      </c>
      <c r="M109" s="47">
        <v>0.9684418145956607</v>
      </c>
      <c r="N109" s="47">
        <v>0.97156398104265407</v>
      </c>
      <c r="O109" s="46">
        <v>519</v>
      </c>
      <c r="P109" s="46">
        <v>0</v>
      </c>
      <c r="Q109" s="46">
        <v>0</v>
      </c>
      <c r="R109" s="46">
        <v>183</v>
      </c>
      <c r="S109" s="46">
        <v>7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102</v>
      </c>
      <c r="I110" s="46">
        <v>102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960</v>
      </c>
      <c r="G111" s="46">
        <v>0</v>
      </c>
      <c r="H111" s="46">
        <v>0</v>
      </c>
      <c r="I111" s="46">
        <v>960</v>
      </c>
      <c r="J111" s="46">
        <v>25</v>
      </c>
      <c r="K111" s="46">
        <v>0</v>
      </c>
      <c r="L111" s="46">
        <v>0</v>
      </c>
      <c r="M111" s="47">
        <v>0.97395833333333337</v>
      </c>
      <c r="N111" s="47">
        <v>0.97395833333333337</v>
      </c>
      <c r="O111" s="46">
        <v>321</v>
      </c>
      <c r="P111" s="46">
        <v>0</v>
      </c>
      <c r="Q111" s="46">
        <v>0</v>
      </c>
      <c r="R111" s="46">
        <v>190</v>
      </c>
      <c r="S111" s="46">
        <v>3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1020</v>
      </c>
      <c r="G112" s="46">
        <v>0</v>
      </c>
      <c r="H112" s="46">
        <v>0</v>
      </c>
      <c r="I112" s="46">
        <v>1020</v>
      </c>
      <c r="J112" s="46">
        <v>37</v>
      </c>
      <c r="K112" s="46">
        <v>0</v>
      </c>
      <c r="L112" s="46">
        <v>0</v>
      </c>
      <c r="M112" s="47">
        <v>0.96372549019607845</v>
      </c>
      <c r="N112" s="47">
        <v>0.96372549019607845</v>
      </c>
      <c r="O112" s="46">
        <v>284</v>
      </c>
      <c r="P112" s="46">
        <v>0</v>
      </c>
      <c r="Q112" s="46">
        <v>0</v>
      </c>
      <c r="R112" s="46">
        <v>158</v>
      </c>
      <c r="S112" s="46">
        <v>4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496</v>
      </c>
      <c r="I113" s="46">
        <v>496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752</v>
      </c>
      <c r="I114" s="46">
        <v>752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2380</v>
      </c>
      <c r="G115" s="46">
        <v>0</v>
      </c>
      <c r="H115" s="46">
        <v>0</v>
      </c>
      <c r="I115" s="46">
        <v>2380</v>
      </c>
      <c r="J115" s="46">
        <v>93</v>
      </c>
      <c r="K115" s="46">
        <v>0</v>
      </c>
      <c r="L115" s="46">
        <v>0</v>
      </c>
      <c r="M115" s="47">
        <v>0.96092436974789919</v>
      </c>
      <c r="N115" s="47">
        <v>0.96092436974789919</v>
      </c>
      <c r="O115" s="46">
        <v>458</v>
      </c>
      <c r="P115" s="46">
        <v>0</v>
      </c>
      <c r="Q115" s="46">
        <v>0</v>
      </c>
      <c r="R115" s="46">
        <v>139</v>
      </c>
      <c r="S115" s="46">
        <v>29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1418</v>
      </c>
      <c r="G116" s="46">
        <v>0</v>
      </c>
      <c r="H116" s="46">
        <v>0</v>
      </c>
      <c r="I116" s="46">
        <v>1418</v>
      </c>
      <c r="J116" s="46">
        <v>103</v>
      </c>
      <c r="K116" s="46">
        <v>0</v>
      </c>
      <c r="L116" s="46">
        <v>0</v>
      </c>
      <c r="M116" s="47">
        <v>0.92736248236953456</v>
      </c>
      <c r="N116" s="47">
        <v>0.92736248236953456</v>
      </c>
      <c r="O116" s="46">
        <v>448</v>
      </c>
      <c r="P116" s="46">
        <v>0</v>
      </c>
      <c r="Q116" s="46">
        <v>0</v>
      </c>
      <c r="R116" s="46">
        <v>279</v>
      </c>
      <c r="S116" s="46">
        <v>24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1477</v>
      </c>
      <c r="G117" s="46">
        <v>41</v>
      </c>
      <c r="H117" s="46">
        <v>0</v>
      </c>
      <c r="I117" s="46">
        <v>1518</v>
      </c>
      <c r="J117" s="46">
        <v>49</v>
      </c>
      <c r="K117" s="46">
        <v>0</v>
      </c>
      <c r="L117" s="46">
        <v>0</v>
      </c>
      <c r="M117" s="47">
        <v>0.96682464454976302</v>
      </c>
      <c r="N117" s="47">
        <v>0.9677206851119895</v>
      </c>
      <c r="O117" s="46">
        <v>407</v>
      </c>
      <c r="P117" s="46">
        <v>19</v>
      </c>
      <c r="Q117" s="46">
        <v>0</v>
      </c>
      <c r="R117" s="46">
        <v>137</v>
      </c>
      <c r="S117" s="46">
        <v>7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1072</v>
      </c>
      <c r="I118" s="46">
        <v>1072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1474</v>
      </c>
      <c r="G119" s="46">
        <v>0</v>
      </c>
      <c r="H119" s="46">
        <v>0</v>
      </c>
      <c r="I119" s="46">
        <v>1474</v>
      </c>
      <c r="J119" s="46">
        <v>73</v>
      </c>
      <c r="K119" s="46">
        <v>0</v>
      </c>
      <c r="L119" s="46">
        <v>0</v>
      </c>
      <c r="M119" s="47">
        <v>0.95047489823609221</v>
      </c>
      <c r="N119" s="47">
        <v>0.95047489823609221</v>
      </c>
      <c r="O119" s="46">
        <v>569</v>
      </c>
      <c r="P119" s="46">
        <v>0</v>
      </c>
      <c r="Q119" s="46">
        <v>0</v>
      </c>
      <c r="R119" s="46">
        <v>118</v>
      </c>
      <c r="S119" s="46">
        <v>1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1995</v>
      </c>
      <c r="G120" s="46">
        <v>0</v>
      </c>
      <c r="H120" s="46">
        <v>0</v>
      </c>
      <c r="I120" s="46">
        <v>1995</v>
      </c>
      <c r="J120" s="46">
        <v>229</v>
      </c>
      <c r="K120" s="46">
        <v>0</v>
      </c>
      <c r="L120" s="46">
        <v>0</v>
      </c>
      <c r="M120" s="47">
        <v>0.88521303258145367</v>
      </c>
      <c r="N120" s="47">
        <v>0.88521303258145367</v>
      </c>
      <c r="O120" s="46">
        <v>496</v>
      </c>
      <c r="P120" s="46">
        <v>0</v>
      </c>
      <c r="Q120" s="46">
        <v>0</v>
      </c>
      <c r="R120" s="46">
        <v>24</v>
      </c>
      <c r="S120" s="46">
        <v>33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2118</v>
      </c>
      <c r="G121" s="46">
        <v>0</v>
      </c>
      <c r="H121" s="46">
        <v>0</v>
      </c>
      <c r="I121" s="46">
        <v>2118</v>
      </c>
      <c r="J121" s="46">
        <v>29</v>
      </c>
      <c r="K121" s="46">
        <v>0</v>
      </c>
      <c r="L121" s="46">
        <v>0</v>
      </c>
      <c r="M121" s="47">
        <v>0.98630783758262508</v>
      </c>
      <c r="N121" s="47">
        <v>0.98630783758262508</v>
      </c>
      <c r="O121" s="46">
        <v>449</v>
      </c>
      <c r="P121" s="46">
        <v>0</v>
      </c>
      <c r="Q121" s="46">
        <v>0</v>
      </c>
      <c r="R121" s="46">
        <v>260</v>
      </c>
      <c r="S121" s="46">
        <v>5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2305</v>
      </c>
      <c r="I122" s="46">
        <v>2305</v>
      </c>
      <c r="J122" s="46">
        <v>0</v>
      </c>
      <c r="K122" s="46">
        <v>0</v>
      </c>
      <c r="L122" s="46">
        <v>8</v>
      </c>
      <c r="M122" s="47" t="s">
        <v>45</v>
      </c>
      <c r="N122" s="47">
        <v>0.99652928416485898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3438</v>
      </c>
      <c r="G123" s="46">
        <v>695</v>
      </c>
      <c r="H123" s="46">
        <v>1365</v>
      </c>
      <c r="I123" s="46">
        <v>5498</v>
      </c>
      <c r="J123" s="46">
        <v>391</v>
      </c>
      <c r="K123" s="46">
        <v>1</v>
      </c>
      <c r="L123" s="46">
        <v>0</v>
      </c>
      <c r="M123" s="47">
        <v>0.88627108784176845</v>
      </c>
      <c r="N123" s="47">
        <v>0.92870134594397968</v>
      </c>
      <c r="O123" s="46">
        <v>839</v>
      </c>
      <c r="P123" s="46">
        <v>34</v>
      </c>
      <c r="Q123" s="46">
        <v>0</v>
      </c>
      <c r="R123" s="46">
        <v>90</v>
      </c>
      <c r="S123" s="46">
        <v>62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892</v>
      </c>
      <c r="I124" s="46">
        <v>892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4560</v>
      </c>
      <c r="G125" s="46">
        <v>0</v>
      </c>
      <c r="H125" s="46">
        <v>1046</v>
      </c>
      <c r="I125" s="46">
        <v>5606</v>
      </c>
      <c r="J125" s="46">
        <v>339</v>
      </c>
      <c r="K125" s="46">
        <v>0</v>
      </c>
      <c r="L125" s="46">
        <v>3</v>
      </c>
      <c r="M125" s="47">
        <v>0.92565789473684212</v>
      </c>
      <c r="N125" s="47">
        <v>0.9389939350695683</v>
      </c>
      <c r="O125" s="46">
        <v>1107</v>
      </c>
      <c r="P125" s="46">
        <v>0</v>
      </c>
      <c r="Q125" s="46">
        <v>22</v>
      </c>
      <c r="R125" s="46">
        <v>521</v>
      </c>
      <c r="S125" s="46">
        <v>101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1473</v>
      </c>
      <c r="I126" s="46">
        <v>1473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1790</v>
      </c>
      <c r="G127" s="46">
        <v>0</v>
      </c>
      <c r="H127" s="46">
        <v>0</v>
      </c>
      <c r="I127" s="46">
        <v>1790</v>
      </c>
      <c r="J127" s="46">
        <v>115</v>
      </c>
      <c r="K127" s="46">
        <v>0</v>
      </c>
      <c r="L127" s="46">
        <v>0</v>
      </c>
      <c r="M127" s="47">
        <v>0.93575418994413406</v>
      </c>
      <c r="N127" s="47">
        <v>0.93575418994413406</v>
      </c>
      <c r="O127" s="46">
        <v>560</v>
      </c>
      <c r="P127" s="46">
        <v>0</v>
      </c>
      <c r="Q127" s="46">
        <v>0</v>
      </c>
      <c r="R127" s="46">
        <v>66</v>
      </c>
      <c r="S127" s="46">
        <v>8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1619</v>
      </c>
      <c r="G128" s="46">
        <v>0</v>
      </c>
      <c r="H128" s="46">
        <v>0</v>
      </c>
      <c r="I128" s="46">
        <v>1619</v>
      </c>
      <c r="J128" s="46">
        <v>100</v>
      </c>
      <c r="K128" s="46">
        <v>0</v>
      </c>
      <c r="L128" s="46">
        <v>0</v>
      </c>
      <c r="M128" s="47">
        <v>0.93823347745521923</v>
      </c>
      <c r="N128" s="47">
        <v>0.93823347745521923</v>
      </c>
      <c r="O128" s="46">
        <v>544</v>
      </c>
      <c r="P128" s="46">
        <v>0</v>
      </c>
      <c r="Q128" s="46">
        <v>0</v>
      </c>
      <c r="R128" s="46">
        <v>327</v>
      </c>
      <c r="S128" s="46">
        <v>8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1433</v>
      </c>
      <c r="G129" s="46">
        <v>0</v>
      </c>
      <c r="H129" s="46">
        <v>0</v>
      </c>
      <c r="I129" s="46">
        <v>1433</v>
      </c>
      <c r="J129" s="46">
        <v>35</v>
      </c>
      <c r="K129" s="46">
        <v>0</v>
      </c>
      <c r="L129" s="46">
        <v>0</v>
      </c>
      <c r="M129" s="47">
        <v>0.97557571528262388</v>
      </c>
      <c r="N129" s="47">
        <v>0.97557571528262388</v>
      </c>
      <c r="O129" s="46">
        <v>383</v>
      </c>
      <c r="P129" s="46">
        <v>0</v>
      </c>
      <c r="Q129" s="46">
        <v>0</v>
      </c>
      <c r="R129" s="46">
        <v>96</v>
      </c>
      <c r="S129" s="46">
        <v>27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76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1834</v>
      </c>
      <c r="G131" s="46">
        <v>0</v>
      </c>
      <c r="H131" s="46">
        <v>0</v>
      </c>
      <c r="I131" s="46">
        <v>1834</v>
      </c>
      <c r="J131" s="46">
        <v>161</v>
      </c>
      <c r="K131" s="46">
        <v>0</v>
      </c>
      <c r="L131" s="46">
        <v>0</v>
      </c>
      <c r="M131" s="47">
        <v>0.91221374045801529</v>
      </c>
      <c r="N131" s="47">
        <v>0.91221374045801529</v>
      </c>
      <c r="O131" s="46">
        <v>568</v>
      </c>
      <c r="P131" s="46">
        <v>0</v>
      </c>
      <c r="Q131" s="46">
        <v>0</v>
      </c>
      <c r="R131" s="46">
        <v>129</v>
      </c>
      <c r="S131" s="46">
        <v>70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1677</v>
      </c>
      <c r="G132" s="46">
        <v>0</v>
      </c>
      <c r="H132" s="46">
        <v>0</v>
      </c>
      <c r="I132" s="46">
        <v>1677</v>
      </c>
      <c r="J132" s="46">
        <v>35</v>
      </c>
      <c r="K132" s="46">
        <v>0</v>
      </c>
      <c r="L132" s="46">
        <v>0</v>
      </c>
      <c r="M132" s="47">
        <v>0.97912939773404895</v>
      </c>
      <c r="N132" s="47">
        <v>0.97912939773404895</v>
      </c>
      <c r="O132" s="46">
        <v>495</v>
      </c>
      <c r="P132" s="46">
        <v>0</v>
      </c>
      <c r="Q132" s="46">
        <v>0</v>
      </c>
      <c r="R132" s="46">
        <v>28</v>
      </c>
      <c r="S132" s="46">
        <v>0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284</v>
      </c>
      <c r="I133" s="46">
        <v>284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1160</v>
      </c>
      <c r="G134" s="46">
        <v>0</v>
      </c>
      <c r="H134" s="46">
        <v>0</v>
      </c>
      <c r="I134" s="46">
        <v>1160</v>
      </c>
      <c r="J134" s="46">
        <v>42</v>
      </c>
      <c r="K134" s="46">
        <v>0</v>
      </c>
      <c r="L134" s="46">
        <v>0</v>
      </c>
      <c r="M134" s="47">
        <v>0.96379310344827585</v>
      </c>
      <c r="N134" s="47">
        <v>0.96379310344827585</v>
      </c>
      <c r="O134" s="46">
        <v>253</v>
      </c>
      <c r="P134" s="46">
        <v>0</v>
      </c>
      <c r="Q134" s="46">
        <v>0</v>
      </c>
      <c r="R134" s="46">
        <v>53</v>
      </c>
      <c r="S134" s="46">
        <v>4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967</v>
      </c>
      <c r="I135" s="46">
        <v>967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2491</v>
      </c>
      <c r="G136" s="46">
        <v>0</v>
      </c>
      <c r="H136" s="46">
        <v>0</v>
      </c>
      <c r="I136" s="46">
        <v>2491</v>
      </c>
      <c r="J136" s="46">
        <v>173</v>
      </c>
      <c r="K136" s="46">
        <v>0</v>
      </c>
      <c r="L136" s="46">
        <v>0</v>
      </c>
      <c r="M136" s="47">
        <v>0.93054997992773991</v>
      </c>
      <c r="N136" s="47">
        <v>0.93054997992773991</v>
      </c>
      <c r="O136" s="46">
        <v>684</v>
      </c>
      <c r="P136" s="46">
        <v>0</v>
      </c>
      <c r="Q136" s="46">
        <v>0</v>
      </c>
      <c r="R136" s="46">
        <v>135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149</v>
      </c>
      <c r="I137" s="46">
        <v>149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1281</v>
      </c>
      <c r="G138" s="46">
        <v>0</v>
      </c>
      <c r="H138" s="46">
        <v>0</v>
      </c>
      <c r="I138" s="46">
        <v>1281</v>
      </c>
      <c r="J138" s="46">
        <v>110</v>
      </c>
      <c r="K138" s="46">
        <v>0</v>
      </c>
      <c r="L138" s="46">
        <v>0</v>
      </c>
      <c r="M138" s="47">
        <v>0.91412958626073382</v>
      </c>
      <c r="N138" s="47">
        <v>0.91412958626073382</v>
      </c>
      <c r="O138" s="46">
        <v>430</v>
      </c>
      <c r="P138" s="46">
        <v>0</v>
      </c>
      <c r="Q138" s="46">
        <v>0</v>
      </c>
      <c r="R138" s="46">
        <v>117</v>
      </c>
      <c r="S138" s="46">
        <v>9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1651</v>
      </c>
      <c r="G139" s="46">
        <v>0</v>
      </c>
      <c r="H139" s="46">
        <v>697</v>
      </c>
      <c r="I139" s="46">
        <v>2348</v>
      </c>
      <c r="J139" s="46">
        <v>55</v>
      </c>
      <c r="K139" s="46">
        <v>0</v>
      </c>
      <c r="L139" s="46">
        <v>0</v>
      </c>
      <c r="M139" s="47">
        <v>0.96668685645063601</v>
      </c>
      <c r="N139" s="47">
        <v>0.97657580919931852</v>
      </c>
      <c r="O139" s="46">
        <v>530</v>
      </c>
      <c r="P139" s="46">
        <v>0</v>
      </c>
      <c r="Q139" s="46">
        <v>0</v>
      </c>
      <c r="R139" s="46">
        <v>188</v>
      </c>
      <c r="S139" s="46">
        <v>0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1483</v>
      </c>
      <c r="G140" s="46">
        <v>0</v>
      </c>
      <c r="H140" s="46">
        <v>1230</v>
      </c>
      <c r="I140" s="46">
        <v>2713</v>
      </c>
      <c r="J140" s="46">
        <v>177</v>
      </c>
      <c r="K140" s="46">
        <v>0</v>
      </c>
      <c r="L140" s="46">
        <v>0</v>
      </c>
      <c r="M140" s="47">
        <v>0.88064733648010785</v>
      </c>
      <c r="N140" s="47">
        <v>0.93475856984887584</v>
      </c>
      <c r="O140" s="46">
        <v>317</v>
      </c>
      <c r="P140" s="46">
        <v>0</v>
      </c>
      <c r="Q140" s="46">
        <v>0</v>
      </c>
      <c r="R140" s="46">
        <v>228</v>
      </c>
      <c r="S140" s="46">
        <v>35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1837</v>
      </c>
      <c r="G141" s="46">
        <v>197</v>
      </c>
      <c r="H141" s="46">
        <v>5</v>
      </c>
      <c r="I141" s="46">
        <v>2039</v>
      </c>
      <c r="J141" s="46">
        <v>150</v>
      </c>
      <c r="K141" s="46">
        <v>0</v>
      </c>
      <c r="L141" s="46">
        <v>0</v>
      </c>
      <c r="M141" s="47">
        <v>0.91834512792596623</v>
      </c>
      <c r="N141" s="47">
        <v>0.92643452672878857</v>
      </c>
      <c r="O141" s="46">
        <v>438</v>
      </c>
      <c r="P141" s="46">
        <v>0</v>
      </c>
      <c r="Q141" s="46">
        <v>0</v>
      </c>
      <c r="R141" s="46">
        <v>232</v>
      </c>
      <c r="S141" s="46">
        <v>114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432</v>
      </c>
      <c r="I142" s="46">
        <v>432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1659</v>
      </c>
      <c r="G143" s="46">
        <v>0</v>
      </c>
      <c r="H143" s="46">
        <v>797</v>
      </c>
      <c r="I143" s="46">
        <v>2456</v>
      </c>
      <c r="J143" s="46">
        <v>104</v>
      </c>
      <c r="K143" s="46">
        <v>0</v>
      </c>
      <c r="L143" s="46">
        <v>14</v>
      </c>
      <c r="M143" s="47">
        <v>0.93731163351416513</v>
      </c>
      <c r="N143" s="47">
        <v>0.95195439739413679</v>
      </c>
      <c r="O143" s="46">
        <v>590</v>
      </c>
      <c r="P143" s="46">
        <v>0</v>
      </c>
      <c r="Q143" s="46">
        <v>0</v>
      </c>
      <c r="R143" s="46">
        <v>226</v>
      </c>
      <c r="S143" s="46">
        <v>34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1882</v>
      </c>
      <c r="G144" s="46">
        <v>0</v>
      </c>
      <c r="H144" s="46">
        <v>0</v>
      </c>
      <c r="I144" s="46">
        <v>1882</v>
      </c>
      <c r="J144" s="46">
        <v>106</v>
      </c>
      <c r="K144" s="46">
        <v>0</v>
      </c>
      <c r="L144" s="46">
        <v>0</v>
      </c>
      <c r="M144" s="47">
        <v>0.94367693942614239</v>
      </c>
      <c r="N144" s="47">
        <v>0.94367693942614239</v>
      </c>
      <c r="O144" s="46">
        <v>550</v>
      </c>
      <c r="P144" s="46">
        <v>0</v>
      </c>
      <c r="Q144" s="46">
        <v>0</v>
      </c>
      <c r="R144" s="46">
        <v>58</v>
      </c>
      <c r="S144" s="46">
        <v>9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333</v>
      </c>
      <c r="I145" s="46">
        <v>333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2634</v>
      </c>
      <c r="G146" s="46">
        <v>0</v>
      </c>
      <c r="H146" s="46">
        <v>1077</v>
      </c>
      <c r="I146" s="46">
        <v>3711</v>
      </c>
      <c r="J146" s="46">
        <v>153</v>
      </c>
      <c r="K146" s="46">
        <v>0</v>
      </c>
      <c r="L146" s="46">
        <v>5</v>
      </c>
      <c r="M146" s="47">
        <v>0.94191343963553531</v>
      </c>
      <c r="N146" s="47">
        <v>0.95742387496631631</v>
      </c>
      <c r="O146" s="46">
        <v>774</v>
      </c>
      <c r="P146" s="46">
        <v>0</v>
      </c>
      <c r="Q146" s="46">
        <v>354</v>
      </c>
      <c r="R146" s="46">
        <v>232</v>
      </c>
      <c r="S146" s="46">
        <v>8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2102</v>
      </c>
      <c r="I147" s="46">
        <v>2102</v>
      </c>
      <c r="J147" s="46">
        <v>0</v>
      </c>
      <c r="K147" s="46">
        <v>0</v>
      </c>
      <c r="L147" s="46">
        <v>1</v>
      </c>
      <c r="M147" s="47" t="s">
        <v>45</v>
      </c>
      <c r="N147" s="47">
        <v>0.99952426260704086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2211</v>
      </c>
      <c r="G148" s="46">
        <v>0</v>
      </c>
      <c r="H148" s="46">
        <v>0</v>
      </c>
      <c r="I148" s="46">
        <v>2211</v>
      </c>
      <c r="J148" s="46">
        <v>57</v>
      </c>
      <c r="K148" s="46">
        <v>0</v>
      </c>
      <c r="L148" s="46">
        <v>0</v>
      </c>
      <c r="M148" s="47">
        <v>0.97421981004070557</v>
      </c>
      <c r="N148" s="47">
        <v>0.97421981004070557</v>
      </c>
      <c r="O148" s="46">
        <v>577</v>
      </c>
      <c r="P148" s="46">
        <v>0</v>
      </c>
      <c r="Q148" s="46">
        <v>0</v>
      </c>
      <c r="R148" s="46">
        <v>112</v>
      </c>
      <c r="S148" s="46">
        <v>6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1797</v>
      </c>
      <c r="G149" s="46">
        <v>0</v>
      </c>
      <c r="H149" s="46">
        <v>0</v>
      </c>
      <c r="I149" s="46">
        <v>1797</v>
      </c>
      <c r="J149" s="46">
        <v>141</v>
      </c>
      <c r="K149" s="46">
        <v>0</v>
      </c>
      <c r="L149" s="46">
        <v>0</v>
      </c>
      <c r="M149" s="47">
        <v>0.92153589315525875</v>
      </c>
      <c r="N149" s="47">
        <v>0.92153589315525875</v>
      </c>
      <c r="O149" s="46">
        <v>192</v>
      </c>
      <c r="P149" s="46">
        <v>0</v>
      </c>
      <c r="Q149" s="46">
        <v>0</v>
      </c>
      <c r="R149" s="46">
        <v>226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1538</v>
      </c>
      <c r="G150" s="46">
        <v>0</v>
      </c>
      <c r="H150" s="46">
        <v>342</v>
      </c>
      <c r="I150" s="46">
        <v>1880</v>
      </c>
      <c r="J150" s="46">
        <v>158</v>
      </c>
      <c r="K150" s="46">
        <v>0</v>
      </c>
      <c r="L150" s="46">
        <v>0</v>
      </c>
      <c r="M150" s="47">
        <v>0.89726918075422624</v>
      </c>
      <c r="N150" s="47">
        <v>0.91595744680851066</v>
      </c>
      <c r="O150" s="46">
        <v>429</v>
      </c>
      <c r="P150" s="46">
        <v>0</v>
      </c>
      <c r="Q150" s="46">
        <v>0</v>
      </c>
      <c r="R150" s="46">
        <v>202</v>
      </c>
      <c r="S150" s="46">
        <v>127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1911</v>
      </c>
      <c r="G151" s="46">
        <v>0</v>
      </c>
      <c r="H151" s="46">
        <v>1494</v>
      </c>
      <c r="I151" s="46">
        <v>3405</v>
      </c>
      <c r="J151" s="46">
        <v>171</v>
      </c>
      <c r="K151" s="46">
        <v>0</v>
      </c>
      <c r="L151" s="46">
        <v>18</v>
      </c>
      <c r="M151" s="47">
        <v>0.9105180533751962</v>
      </c>
      <c r="N151" s="47">
        <v>0.94449339207048455</v>
      </c>
      <c r="O151" s="46">
        <v>698</v>
      </c>
      <c r="P151" s="46">
        <v>0</v>
      </c>
      <c r="Q151" s="46">
        <v>14</v>
      </c>
      <c r="R151" s="46">
        <v>358</v>
      </c>
      <c r="S151" s="46">
        <v>56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2281</v>
      </c>
      <c r="G152" s="46">
        <v>0</v>
      </c>
      <c r="H152" s="46">
        <v>0</v>
      </c>
      <c r="I152" s="46">
        <v>2281</v>
      </c>
      <c r="J152" s="46">
        <v>91</v>
      </c>
      <c r="K152" s="46">
        <v>0</v>
      </c>
      <c r="L152" s="46">
        <v>0</v>
      </c>
      <c r="M152" s="47">
        <v>0.96010521701008333</v>
      </c>
      <c r="N152" s="47">
        <v>0.96010521701008333</v>
      </c>
      <c r="O152" s="46">
        <v>454</v>
      </c>
      <c r="P152" s="46">
        <v>0</v>
      </c>
      <c r="Q152" s="46">
        <v>0</v>
      </c>
      <c r="R152" s="46">
        <v>439</v>
      </c>
      <c r="S152" s="46">
        <v>10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113</v>
      </c>
      <c r="I153" s="46">
        <v>113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2809</v>
      </c>
      <c r="I154" s="46">
        <v>2809</v>
      </c>
      <c r="J154" s="46">
        <v>0</v>
      </c>
      <c r="K154" s="46">
        <v>0</v>
      </c>
      <c r="L154" s="46">
        <v>26</v>
      </c>
      <c r="M154" s="47" t="s">
        <v>45</v>
      </c>
      <c r="N154" s="47">
        <v>0.99074403702385194</v>
      </c>
      <c r="O154" s="46">
        <v>0</v>
      </c>
      <c r="P154" s="46">
        <v>0</v>
      </c>
      <c r="Q154" s="46">
        <v>14</v>
      </c>
      <c r="R154" s="46">
        <v>9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766</v>
      </c>
      <c r="I155" s="46">
        <v>766</v>
      </c>
      <c r="J155" s="46">
        <v>0</v>
      </c>
      <c r="K155" s="46">
        <v>0</v>
      </c>
      <c r="L155" s="46">
        <v>3</v>
      </c>
      <c r="M155" s="47" t="s">
        <v>45</v>
      </c>
      <c r="N155" s="47">
        <v>0.99608355091383816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276</v>
      </c>
      <c r="I156" s="46">
        <v>276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78</v>
      </c>
      <c r="I157" s="46">
        <v>78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2846</v>
      </c>
      <c r="G158" s="46">
        <v>0</v>
      </c>
      <c r="H158" s="46">
        <v>0</v>
      </c>
      <c r="I158" s="46">
        <v>2846</v>
      </c>
      <c r="J158" s="46">
        <v>157</v>
      </c>
      <c r="K158" s="46">
        <v>0</v>
      </c>
      <c r="L158" s="46">
        <v>0</v>
      </c>
      <c r="M158" s="47">
        <v>0.94483485593815886</v>
      </c>
      <c r="N158" s="47">
        <v>0.94483485593815886</v>
      </c>
      <c r="O158" s="46">
        <v>750</v>
      </c>
      <c r="P158" s="46">
        <v>0</v>
      </c>
      <c r="Q158" s="46">
        <v>0</v>
      </c>
      <c r="R158" s="46">
        <v>347</v>
      </c>
      <c r="S158" s="46">
        <v>18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2509</v>
      </c>
      <c r="G159" s="46">
        <v>310</v>
      </c>
      <c r="H159" s="46">
        <v>1231</v>
      </c>
      <c r="I159" s="46">
        <v>4050</v>
      </c>
      <c r="J159" s="46">
        <v>421</v>
      </c>
      <c r="K159" s="46">
        <v>0</v>
      </c>
      <c r="L159" s="46">
        <v>1</v>
      </c>
      <c r="M159" s="47">
        <v>0.83220406536468716</v>
      </c>
      <c r="N159" s="47">
        <v>0.89580246913580241</v>
      </c>
      <c r="O159" s="46">
        <v>758</v>
      </c>
      <c r="P159" s="46">
        <v>1</v>
      </c>
      <c r="Q159" s="46">
        <v>0</v>
      </c>
      <c r="R159" s="46">
        <v>762</v>
      </c>
      <c r="S159" s="46">
        <v>9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3964</v>
      </c>
      <c r="G160" s="46">
        <v>130</v>
      </c>
      <c r="H160" s="46">
        <v>656</v>
      </c>
      <c r="I160" s="46">
        <v>4750</v>
      </c>
      <c r="J160" s="46">
        <v>443</v>
      </c>
      <c r="K160" s="46">
        <v>1</v>
      </c>
      <c r="L160" s="46">
        <v>1</v>
      </c>
      <c r="M160" s="47">
        <v>0.88824419778002017</v>
      </c>
      <c r="N160" s="47">
        <v>0.90631578947368419</v>
      </c>
      <c r="O160" s="46">
        <v>900</v>
      </c>
      <c r="P160" s="46">
        <v>0</v>
      </c>
      <c r="Q160" s="46">
        <v>0</v>
      </c>
      <c r="R160" s="46">
        <v>32</v>
      </c>
      <c r="S160" s="46">
        <v>17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3056</v>
      </c>
      <c r="G161" s="46">
        <v>0</v>
      </c>
      <c r="H161" s="46">
        <v>0</v>
      </c>
      <c r="I161" s="46">
        <v>3056</v>
      </c>
      <c r="J161" s="46">
        <v>164</v>
      </c>
      <c r="K161" s="46">
        <v>0</v>
      </c>
      <c r="L161" s="46">
        <v>0</v>
      </c>
      <c r="M161" s="47">
        <v>0.94633507853403143</v>
      </c>
      <c r="N161" s="47">
        <v>0.94633507853403143</v>
      </c>
      <c r="O161" s="46">
        <v>573</v>
      </c>
      <c r="P161" s="46">
        <v>0</v>
      </c>
      <c r="Q161" s="46">
        <v>0</v>
      </c>
      <c r="R161" s="46">
        <v>88</v>
      </c>
      <c r="S161" s="46">
        <v>18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5741</v>
      </c>
      <c r="G162" s="46">
        <v>178</v>
      </c>
      <c r="H162" s="46">
        <v>2421</v>
      </c>
      <c r="I162" s="46">
        <v>8340</v>
      </c>
      <c r="J162" s="46">
        <v>365</v>
      </c>
      <c r="K162" s="46">
        <v>0</v>
      </c>
      <c r="L162" s="46">
        <v>22</v>
      </c>
      <c r="M162" s="47">
        <v>0.93642222609301518</v>
      </c>
      <c r="N162" s="47">
        <v>0.95359712230215832</v>
      </c>
      <c r="O162" s="46">
        <v>1630</v>
      </c>
      <c r="P162" s="46">
        <v>0</v>
      </c>
      <c r="Q162" s="46">
        <v>0</v>
      </c>
      <c r="R162" s="46">
        <v>360</v>
      </c>
      <c r="S162" s="46">
        <v>42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525</v>
      </c>
      <c r="I163" s="46">
        <v>525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535</v>
      </c>
      <c r="I164" s="46">
        <v>535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4042</v>
      </c>
      <c r="I165" s="46">
        <v>4042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2314</v>
      </c>
      <c r="G166" s="46">
        <v>0</v>
      </c>
      <c r="H166" s="46">
        <v>0</v>
      </c>
      <c r="I166" s="46">
        <v>2314</v>
      </c>
      <c r="J166" s="46">
        <v>53</v>
      </c>
      <c r="K166" s="46">
        <v>0</v>
      </c>
      <c r="L166" s="46">
        <v>0</v>
      </c>
      <c r="M166" s="47">
        <v>0.97709593777009507</v>
      </c>
      <c r="N166" s="47">
        <v>0.97709593777009507</v>
      </c>
      <c r="O166" s="46">
        <v>334</v>
      </c>
      <c r="P166" s="46">
        <v>0</v>
      </c>
      <c r="Q166" s="46">
        <v>0</v>
      </c>
      <c r="R166" s="46">
        <v>55</v>
      </c>
      <c r="S166" s="46">
        <v>2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1367</v>
      </c>
      <c r="G167" s="46">
        <v>87</v>
      </c>
      <c r="H167" s="46">
        <v>1240</v>
      </c>
      <c r="I167" s="46">
        <v>2694</v>
      </c>
      <c r="J167" s="46">
        <v>152</v>
      </c>
      <c r="K167" s="46">
        <v>0</v>
      </c>
      <c r="L167" s="46">
        <v>0</v>
      </c>
      <c r="M167" s="47">
        <v>0.88880760790051205</v>
      </c>
      <c r="N167" s="47">
        <v>0.94357832219747584</v>
      </c>
      <c r="O167" s="46">
        <v>556</v>
      </c>
      <c r="P167" s="46">
        <v>0</v>
      </c>
      <c r="Q167" s="46">
        <v>0</v>
      </c>
      <c r="R167" s="46">
        <v>77</v>
      </c>
      <c r="S167" s="46">
        <v>8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615</v>
      </c>
      <c r="I168" s="46">
        <v>615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807</v>
      </c>
      <c r="G169" s="46">
        <v>0</v>
      </c>
      <c r="H169" s="46">
        <v>1132</v>
      </c>
      <c r="I169" s="46">
        <v>1939</v>
      </c>
      <c r="J169" s="46">
        <v>52</v>
      </c>
      <c r="K169" s="46">
        <v>0</v>
      </c>
      <c r="L169" s="46">
        <v>11</v>
      </c>
      <c r="M169" s="47">
        <v>0.93556381660470878</v>
      </c>
      <c r="N169" s="47">
        <v>0.96750902527075811</v>
      </c>
      <c r="O169" s="46">
        <v>425</v>
      </c>
      <c r="P169" s="46">
        <v>0</v>
      </c>
      <c r="Q169" s="46">
        <v>0</v>
      </c>
      <c r="R169" s="46">
        <v>8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738</v>
      </c>
      <c r="I170" s="46">
        <v>738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2690</v>
      </c>
      <c r="G171" s="46">
        <v>134</v>
      </c>
      <c r="H171" s="46">
        <v>0</v>
      </c>
      <c r="I171" s="46">
        <v>2824</v>
      </c>
      <c r="J171" s="46">
        <v>149</v>
      </c>
      <c r="K171" s="46">
        <v>0</v>
      </c>
      <c r="L171" s="46">
        <v>0</v>
      </c>
      <c r="M171" s="47">
        <v>0.94460966542750935</v>
      </c>
      <c r="N171" s="47">
        <v>0.94723796033994334</v>
      </c>
      <c r="O171" s="46">
        <v>603</v>
      </c>
      <c r="P171" s="46">
        <v>1</v>
      </c>
      <c r="Q171" s="46">
        <v>0</v>
      </c>
      <c r="R171" s="46">
        <v>77</v>
      </c>
      <c r="S171" s="46">
        <v>10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2696</v>
      </c>
      <c r="G172" s="46">
        <v>262</v>
      </c>
      <c r="H172" s="46">
        <v>490</v>
      </c>
      <c r="I172" s="46">
        <v>3448</v>
      </c>
      <c r="J172" s="46">
        <v>81</v>
      </c>
      <c r="K172" s="46">
        <v>0</v>
      </c>
      <c r="L172" s="46">
        <v>0</v>
      </c>
      <c r="M172" s="47">
        <v>0.96995548961424327</v>
      </c>
      <c r="N172" s="47">
        <v>0.97650812064965198</v>
      </c>
      <c r="O172" s="46">
        <v>571</v>
      </c>
      <c r="P172" s="46">
        <v>2</v>
      </c>
      <c r="Q172" s="46">
        <v>0</v>
      </c>
      <c r="R172" s="46">
        <v>81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985</v>
      </c>
      <c r="I173" s="46">
        <v>985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2257</v>
      </c>
      <c r="G174" s="46">
        <v>0</v>
      </c>
      <c r="H174" s="46">
        <v>0</v>
      </c>
      <c r="I174" s="46">
        <v>2257</v>
      </c>
      <c r="J174" s="46">
        <v>47</v>
      </c>
      <c r="K174" s="46">
        <v>0</v>
      </c>
      <c r="L174" s="46">
        <v>0</v>
      </c>
      <c r="M174" s="47">
        <v>0.97917589720868414</v>
      </c>
      <c r="N174" s="47">
        <v>0.97917589720868414</v>
      </c>
      <c r="O174" s="46">
        <v>349</v>
      </c>
      <c r="P174" s="46">
        <v>0</v>
      </c>
      <c r="Q174" s="46">
        <v>0</v>
      </c>
      <c r="R174" s="46">
        <v>39</v>
      </c>
      <c r="S174" s="46">
        <v>6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851</v>
      </c>
      <c r="I175" s="46">
        <v>851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658</v>
      </c>
      <c r="I176" s="46">
        <v>658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2419</v>
      </c>
      <c r="G177" s="46">
        <v>795</v>
      </c>
      <c r="H177" s="46">
        <v>2241</v>
      </c>
      <c r="I177" s="46">
        <v>5455</v>
      </c>
      <c r="J177" s="46">
        <v>231</v>
      </c>
      <c r="K177" s="46">
        <v>17</v>
      </c>
      <c r="L177" s="46">
        <v>5</v>
      </c>
      <c r="M177" s="47">
        <v>0.90450599421248445</v>
      </c>
      <c r="N177" s="47">
        <v>0.95362053162236482</v>
      </c>
      <c r="O177" s="46">
        <v>1032</v>
      </c>
      <c r="P177" s="46">
        <v>0</v>
      </c>
      <c r="Q177" s="46">
        <v>0</v>
      </c>
      <c r="R177" s="46">
        <v>84</v>
      </c>
      <c r="S177" s="46">
        <v>46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4217</v>
      </c>
      <c r="G178" s="46">
        <v>591</v>
      </c>
      <c r="H178" s="46">
        <v>819</v>
      </c>
      <c r="I178" s="46">
        <v>5627</v>
      </c>
      <c r="J178" s="46">
        <v>619</v>
      </c>
      <c r="K178" s="46">
        <v>0</v>
      </c>
      <c r="L178" s="46">
        <v>7</v>
      </c>
      <c r="M178" s="47">
        <v>0.85321318472847996</v>
      </c>
      <c r="N178" s="47">
        <v>0.8887506664297139</v>
      </c>
      <c r="O178" s="46">
        <v>774</v>
      </c>
      <c r="P178" s="46">
        <v>0</v>
      </c>
      <c r="Q178" s="46">
        <v>0</v>
      </c>
      <c r="R178" s="46">
        <v>32</v>
      </c>
      <c r="S178" s="46">
        <v>129</v>
      </c>
      <c r="T178" s="46">
        <v>0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2003</v>
      </c>
      <c r="G179" s="46">
        <v>136</v>
      </c>
      <c r="H179" s="46">
        <v>0</v>
      </c>
      <c r="I179" s="46">
        <v>2139</v>
      </c>
      <c r="J179" s="46">
        <v>91</v>
      </c>
      <c r="K179" s="46">
        <v>0</v>
      </c>
      <c r="L179" s="46">
        <v>0</v>
      </c>
      <c r="M179" s="47">
        <v>0.95456814777833254</v>
      </c>
      <c r="N179" s="47">
        <v>0.95745675549322118</v>
      </c>
      <c r="O179" s="46">
        <v>326</v>
      </c>
      <c r="P179" s="46">
        <v>0</v>
      </c>
      <c r="Q179" s="46">
        <v>0</v>
      </c>
      <c r="R179" s="46">
        <v>61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4108</v>
      </c>
      <c r="G180" s="46">
        <v>0</v>
      </c>
      <c r="H180" s="46">
        <v>1243</v>
      </c>
      <c r="I180" s="46">
        <v>5351</v>
      </c>
      <c r="J180" s="46">
        <v>349</v>
      </c>
      <c r="K180" s="46">
        <v>0</v>
      </c>
      <c r="L180" s="46">
        <v>10</v>
      </c>
      <c r="M180" s="47">
        <v>0.9150438169425511</v>
      </c>
      <c r="N180" s="47">
        <v>0.93290973649785092</v>
      </c>
      <c r="O180" s="46">
        <v>942</v>
      </c>
      <c r="P180" s="46">
        <v>0</v>
      </c>
      <c r="Q180" s="46">
        <v>0</v>
      </c>
      <c r="R180" s="46">
        <v>22</v>
      </c>
      <c r="S180" s="46">
        <v>126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1597</v>
      </c>
      <c r="H181" s="46">
        <v>0</v>
      </c>
      <c r="I181" s="46">
        <v>1597</v>
      </c>
      <c r="J181" s="46">
        <v>0</v>
      </c>
      <c r="K181" s="46">
        <v>1</v>
      </c>
      <c r="L181" s="46">
        <v>0</v>
      </c>
      <c r="M181" s="47" t="s">
        <v>45</v>
      </c>
      <c r="N181" s="47">
        <v>0.9993738259236068</v>
      </c>
      <c r="O181" s="46">
        <v>0</v>
      </c>
      <c r="P181" s="46">
        <v>6</v>
      </c>
      <c r="Q181" s="46">
        <v>0</v>
      </c>
      <c r="R181" s="46">
        <v>37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759</v>
      </c>
      <c r="I182" s="46">
        <v>759</v>
      </c>
      <c r="J182" s="46">
        <v>0</v>
      </c>
      <c r="K182" s="46">
        <v>0</v>
      </c>
      <c r="L182" s="46">
        <v>1</v>
      </c>
      <c r="M182" s="47" t="s">
        <v>45</v>
      </c>
      <c r="N182" s="47">
        <v>0.99868247694334655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3224</v>
      </c>
      <c r="G183" s="46">
        <v>0</v>
      </c>
      <c r="H183" s="46">
        <v>0</v>
      </c>
      <c r="I183" s="46">
        <v>3224</v>
      </c>
      <c r="J183" s="46">
        <v>130</v>
      </c>
      <c r="K183" s="46">
        <v>0</v>
      </c>
      <c r="L183" s="46">
        <v>0</v>
      </c>
      <c r="M183" s="47">
        <v>0.95967741935483875</v>
      </c>
      <c r="N183" s="47">
        <v>0.95967741935483875</v>
      </c>
      <c r="O183" s="46">
        <v>325</v>
      </c>
      <c r="P183" s="46">
        <v>0</v>
      </c>
      <c r="Q183" s="46">
        <v>0</v>
      </c>
      <c r="R183" s="46">
        <v>38</v>
      </c>
      <c r="S183" s="46">
        <v>48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1926</v>
      </c>
      <c r="G184" s="46">
        <v>0</v>
      </c>
      <c r="H184" s="46">
        <v>2220</v>
      </c>
      <c r="I184" s="46">
        <v>4146</v>
      </c>
      <c r="J184" s="46">
        <v>304</v>
      </c>
      <c r="K184" s="46">
        <v>0</v>
      </c>
      <c r="L184" s="46">
        <v>11</v>
      </c>
      <c r="M184" s="47">
        <v>0.84215991692627212</v>
      </c>
      <c r="N184" s="47">
        <v>0.92402315484804631</v>
      </c>
      <c r="O184" s="46">
        <v>731</v>
      </c>
      <c r="P184" s="46">
        <v>0</v>
      </c>
      <c r="Q184" s="46">
        <v>0</v>
      </c>
      <c r="R184" s="46">
        <v>110</v>
      </c>
      <c r="S184" s="46">
        <v>94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130</v>
      </c>
      <c r="I185" s="46">
        <v>130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270</v>
      </c>
      <c r="I186" s="46">
        <v>270</v>
      </c>
      <c r="J186" s="46">
        <v>0</v>
      </c>
      <c r="K186" s="46">
        <v>0</v>
      </c>
      <c r="L186" s="46">
        <v>0</v>
      </c>
      <c r="M186" s="47" t="s">
        <v>45</v>
      </c>
      <c r="N186" s="47">
        <v>1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797</v>
      </c>
      <c r="I187" s="46">
        <v>797</v>
      </c>
      <c r="J187" s="46">
        <v>0</v>
      </c>
      <c r="K187" s="46">
        <v>0</v>
      </c>
      <c r="L187" s="46">
        <v>1</v>
      </c>
      <c r="M187" s="47" t="s">
        <v>45</v>
      </c>
      <c r="N187" s="47">
        <v>0.99874529485570895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119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1796</v>
      </c>
      <c r="G189" s="46">
        <v>0</v>
      </c>
      <c r="H189" s="46">
        <v>0</v>
      </c>
      <c r="I189" s="46">
        <v>1796</v>
      </c>
      <c r="J189" s="46">
        <v>53</v>
      </c>
      <c r="K189" s="46">
        <v>0</v>
      </c>
      <c r="L189" s="46">
        <v>0</v>
      </c>
      <c r="M189" s="47">
        <v>0.97048997772828505</v>
      </c>
      <c r="N189" s="47">
        <v>0.97048997772828505</v>
      </c>
      <c r="O189" s="46">
        <v>383</v>
      </c>
      <c r="P189" s="46">
        <v>0</v>
      </c>
      <c r="Q189" s="46">
        <v>0</v>
      </c>
      <c r="R189" s="46">
        <v>77</v>
      </c>
      <c r="S189" s="46">
        <v>48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8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513</v>
      </c>
      <c r="I191" s="46">
        <v>513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2475</v>
      </c>
      <c r="G192" s="46">
        <v>0</v>
      </c>
      <c r="H192" s="46">
        <v>299</v>
      </c>
      <c r="I192" s="46">
        <v>2774</v>
      </c>
      <c r="J192" s="46">
        <v>190</v>
      </c>
      <c r="K192" s="46">
        <v>0</v>
      </c>
      <c r="L192" s="46">
        <v>0</v>
      </c>
      <c r="M192" s="47">
        <v>0.92323232323232318</v>
      </c>
      <c r="N192" s="47">
        <v>0.93150684931506844</v>
      </c>
      <c r="O192" s="46">
        <v>923</v>
      </c>
      <c r="P192" s="46">
        <v>0</v>
      </c>
      <c r="Q192" s="46">
        <v>0</v>
      </c>
      <c r="R192" s="46">
        <v>178</v>
      </c>
      <c r="S192" s="46">
        <v>0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474</v>
      </c>
      <c r="I193" s="46">
        <v>474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1045</v>
      </c>
      <c r="G194" s="46">
        <v>0</v>
      </c>
      <c r="H194" s="46">
        <v>1735</v>
      </c>
      <c r="I194" s="46">
        <v>2780</v>
      </c>
      <c r="J194" s="46">
        <v>188</v>
      </c>
      <c r="K194" s="46">
        <v>0</v>
      </c>
      <c r="L194" s="46">
        <v>11</v>
      </c>
      <c r="M194" s="47">
        <v>0.82009569377990432</v>
      </c>
      <c r="N194" s="47">
        <v>0.92841726618705034</v>
      </c>
      <c r="O194" s="46">
        <v>437</v>
      </c>
      <c r="P194" s="46">
        <v>0</v>
      </c>
      <c r="Q194" s="46">
        <v>0</v>
      </c>
      <c r="R194" s="46">
        <v>13</v>
      </c>
      <c r="S194" s="46">
        <v>7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341</v>
      </c>
      <c r="I195" s="46">
        <v>341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168</v>
      </c>
      <c r="I196" s="46">
        <v>168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1834</v>
      </c>
      <c r="G197" s="46">
        <v>0</v>
      </c>
      <c r="H197" s="46">
        <v>0</v>
      </c>
      <c r="I197" s="46">
        <v>1834</v>
      </c>
      <c r="J197" s="46">
        <v>52</v>
      </c>
      <c r="K197" s="46">
        <v>0</v>
      </c>
      <c r="L197" s="46">
        <v>0</v>
      </c>
      <c r="M197" s="47">
        <v>0.9716466739367503</v>
      </c>
      <c r="N197" s="47">
        <v>0.9716466739367503</v>
      </c>
      <c r="O197" s="46">
        <v>382</v>
      </c>
      <c r="P197" s="46">
        <v>0</v>
      </c>
      <c r="Q197" s="46">
        <v>0</v>
      </c>
      <c r="R197" s="46">
        <v>26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89</v>
      </c>
      <c r="I198" s="46">
        <v>89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2453</v>
      </c>
      <c r="G199" s="46">
        <v>0</v>
      </c>
      <c r="H199" s="46">
        <v>0</v>
      </c>
      <c r="I199" s="46">
        <v>2453</v>
      </c>
      <c r="J199" s="46">
        <v>186</v>
      </c>
      <c r="K199" s="46">
        <v>0</v>
      </c>
      <c r="L199" s="46">
        <v>0</v>
      </c>
      <c r="M199" s="47">
        <v>0.92417448022829185</v>
      </c>
      <c r="N199" s="47">
        <v>0.92417448022829185</v>
      </c>
      <c r="O199" s="46">
        <v>256</v>
      </c>
      <c r="P199" s="46">
        <v>0</v>
      </c>
      <c r="Q199" s="46">
        <v>0</v>
      </c>
      <c r="R199" s="46">
        <v>64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1347</v>
      </c>
      <c r="I200" s="46">
        <v>1347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605</v>
      </c>
      <c r="I201" s="46">
        <v>605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1190</v>
      </c>
      <c r="G202" s="46">
        <v>0</v>
      </c>
      <c r="H202" s="46">
        <v>1511</v>
      </c>
      <c r="I202" s="46">
        <v>2701</v>
      </c>
      <c r="J202" s="46">
        <v>92</v>
      </c>
      <c r="K202" s="46">
        <v>0</v>
      </c>
      <c r="L202" s="46">
        <v>1</v>
      </c>
      <c r="M202" s="47">
        <v>0.92268907563025215</v>
      </c>
      <c r="N202" s="47">
        <v>0.96556830803406146</v>
      </c>
      <c r="O202" s="46">
        <v>464</v>
      </c>
      <c r="P202" s="46">
        <v>0</v>
      </c>
      <c r="Q202" s="46">
        <v>0</v>
      </c>
      <c r="R202" s="46">
        <v>5</v>
      </c>
      <c r="S202" s="46">
        <v>12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1428</v>
      </c>
      <c r="G203" s="46">
        <v>0</v>
      </c>
      <c r="H203" s="46">
        <v>566</v>
      </c>
      <c r="I203" s="46">
        <v>1994</v>
      </c>
      <c r="J203" s="46">
        <v>45</v>
      </c>
      <c r="K203" s="46">
        <v>0</v>
      </c>
      <c r="L203" s="46">
        <v>0</v>
      </c>
      <c r="M203" s="47">
        <v>0.96848739495798319</v>
      </c>
      <c r="N203" s="47">
        <v>0.97743229689067201</v>
      </c>
      <c r="O203" s="46">
        <v>405</v>
      </c>
      <c r="P203" s="46">
        <v>0</v>
      </c>
      <c r="Q203" s="46">
        <v>0</v>
      </c>
      <c r="R203" s="46">
        <v>160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1299</v>
      </c>
      <c r="G204" s="46">
        <v>0</v>
      </c>
      <c r="H204" s="46">
        <v>0</v>
      </c>
      <c r="I204" s="46">
        <v>1299</v>
      </c>
      <c r="J204" s="46">
        <v>27</v>
      </c>
      <c r="K204" s="46">
        <v>0</v>
      </c>
      <c r="L204" s="46">
        <v>0</v>
      </c>
      <c r="M204" s="47">
        <v>0.97921478060046185</v>
      </c>
      <c r="N204" s="47">
        <v>0.97921478060046185</v>
      </c>
      <c r="O204" s="46">
        <v>383</v>
      </c>
      <c r="P204" s="46">
        <v>0</v>
      </c>
      <c r="Q204" s="46">
        <v>0</v>
      </c>
      <c r="R204" s="46">
        <v>60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3578</v>
      </c>
      <c r="I205" s="46">
        <v>3578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45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217</v>
      </c>
      <c r="H207" s="46">
        <v>0</v>
      </c>
      <c r="I207" s="46">
        <v>217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26</v>
      </c>
      <c r="Q207" s="46">
        <v>0</v>
      </c>
      <c r="R207" s="46">
        <v>12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1565</v>
      </c>
      <c r="G208" s="46">
        <v>340</v>
      </c>
      <c r="H208" s="46">
        <v>0</v>
      </c>
      <c r="I208" s="46">
        <v>1905</v>
      </c>
      <c r="J208" s="46">
        <v>156</v>
      </c>
      <c r="K208" s="46">
        <v>1</v>
      </c>
      <c r="L208" s="46">
        <v>0</v>
      </c>
      <c r="M208" s="47">
        <v>0.90031948881789137</v>
      </c>
      <c r="N208" s="47">
        <v>0.91758530183727038</v>
      </c>
      <c r="O208" s="46">
        <v>521</v>
      </c>
      <c r="P208" s="46">
        <v>0</v>
      </c>
      <c r="Q208" s="46">
        <v>0</v>
      </c>
      <c r="R208" s="46">
        <v>221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852</v>
      </c>
      <c r="G209" s="46">
        <v>516</v>
      </c>
      <c r="H209" s="46">
        <v>879</v>
      </c>
      <c r="I209" s="46">
        <v>2247</v>
      </c>
      <c r="J209" s="46">
        <v>21</v>
      </c>
      <c r="K209" s="46">
        <v>1</v>
      </c>
      <c r="L209" s="46">
        <v>0</v>
      </c>
      <c r="M209" s="47">
        <v>0.97535211267605637</v>
      </c>
      <c r="N209" s="47">
        <v>0.99020916777926127</v>
      </c>
      <c r="O209" s="46">
        <v>245</v>
      </c>
      <c r="P209" s="46">
        <v>80</v>
      </c>
      <c r="Q209" s="46">
        <v>0</v>
      </c>
      <c r="R209" s="46">
        <v>231</v>
      </c>
      <c r="S209" s="46">
        <v>4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1843</v>
      </c>
      <c r="G210" s="46">
        <v>0</v>
      </c>
      <c r="H210" s="46">
        <v>360</v>
      </c>
      <c r="I210" s="46">
        <v>2203</v>
      </c>
      <c r="J210" s="46">
        <v>93</v>
      </c>
      <c r="K210" s="46">
        <v>0</v>
      </c>
      <c r="L210" s="46">
        <v>0</v>
      </c>
      <c r="M210" s="47">
        <v>0.94953879544221376</v>
      </c>
      <c r="N210" s="47">
        <v>0.95778483885610533</v>
      </c>
      <c r="O210" s="46">
        <v>558</v>
      </c>
      <c r="P210" s="46">
        <v>0</v>
      </c>
      <c r="Q210" s="46">
        <v>0</v>
      </c>
      <c r="R210" s="46">
        <v>208</v>
      </c>
      <c r="S210" s="46">
        <v>0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39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628</v>
      </c>
      <c r="I212" s="46">
        <v>628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817</v>
      </c>
      <c r="G213" s="46">
        <v>0</v>
      </c>
      <c r="H213" s="46">
        <v>386</v>
      </c>
      <c r="I213" s="46">
        <v>1203</v>
      </c>
      <c r="J213" s="46">
        <v>25</v>
      </c>
      <c r="K213" s="46">
        <v>0</v>
      </c>
      <c r="L213" s="46">
        <v>0</v>
      </c>
      <c r="M213" s="47">
        <v>0.96940024479804165</v>
      </c>
      <c r="N213" s="47">
        <v>0.97921862011637573</v>
      </c>
      <c r="O213" s="46">
        <v>188</v>
      </c>
      <c r="P213" s="46">
        <v>0</v>
      </c>
      <c r="Q213" s="46">
        <v>0</v>
      </c>
      <c r="R213" s="46">
        <v>113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2265</v>
      </c>
      <c r="G214" s="46">
        <v>0</v>
      </c>
      <c r="H214" s="46">
        <v>136</v>
      </c>
      <c r="I214" s="46">
        <v>2401</v>
      </c>
      <c r="J214" s="46">
        <v>64</v>
      </c>
      <c r="K214" s="46">
        <v>0</v>
      </c>
      <c r="L214" s="46">
        <v>0</v>
      </c>
      <c r="M214" s="47">
        <v>0.97174392935982334</v>
      </c>
      <c r="N214" s="47">
        <v>0.97334443981674301</v>
      </c>
      <c r="O214" s="46">
        <v>780</v>
      </c>
      <c r="P214" s="46">
        <v>0</v>
      </c>
      <c r="Q214" s="46">
        <v>0</v>
      </c>
      <c r="R214" s="46">
        <v>311</v>
      </c>
      <c r="S214" s="46">
        <v>10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241</v>
      </c>
      <c r="I215" s="46">
        <v>241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2064</v>
      </c>
      <c r="G216" s="46">
        <v>0</v>
      </c>
      <c r="H216" s="46">
        <v>327</v>
      </c>
      <c r="I216" s="46">
        <v>2391</v>
      </c>
      <c r="J216" s="46">
        <v>138</v>
      </c>
      <c r="K216" s="46">
        <v>0</v>
      </c>
      <c r="L216" s="46">
        <v>0</v>
      </c>
      <c r="M216" s="47">
        <v>0.93313953488372092</v>
      </c>
      <c r="N216" s="47">
        <v>0.94228356336260977</v>
      </c>
      <c r="O216" s="46">
        <v>540</v>
      </c>
      <c r="P216" s="46">
        <v>0</v>
      </c>
      <c r="Q216" s="46">
        <v>0</v>
      </c>
      <c r="R216" s="46">
        <v>130</v>
      </c>
      <c r="S216" s="46">
        <v>33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2327</v>
      </c>
      <c r="G217" s="46">
        <v>0</v>
      </c>
      <c r="H217" s="46">
        <v>849</v>
      </c>
      <c r="I217" s="46">
        <v>3176</v>
      </c>
      <c r="J217" s="46">
        <v>235</v>
      </c>
      <c r="K217" s="46">
        <v>0</v>
      </c>
      <c r="L217" s="46">
        <v>0</v>
      </c>
      <c r="M217" s="47">
        <v>0.89901160292221749</v>
      </c>
      <c r="N217" s="47">
        <v>0.92600755667506296</v>
      </c>
      <c r="O217" s="46">
        <v>593</v>
      </c>
      <c r="P217" s="46">
        <v>0</v>
      </c>
      <c r="Q217" s="46">
        <v>0</v>
      </c>
      <c r="R217" s="46">
        <v>345</v>
      </c>
      <c r="S217" s="46">
        <v>12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1102</v>
      </c>
      <c r="G218" s="46">
        <v>0</v>
      </c>
      <c r="H218" s="46">
        <v>984</v>
      </c>
      <c r="I218" s="46">
        <v>2086</v>
      </c>
      <c r="J218" s="46">
        <v>51</v>
      </c>
      <c r="K218" s="46">
        <v>0</v>
      </c>
      <c r="L218" s="46">
        <v>1</v>
      </c>
      <c r="M218" s="47">
        <v>0.95372050816696918</v>
      </c>
      <c r="N218" s="47">
        <v>0.97507190795781395</v>
      </c>
      <c r="O218" s="46">
        <v>310</v>
      </c>
      <c r="P218" s="46">
        <v>0</v>
      </c>
      <c r="Q218" s="46">
        <v>0</v>
      </c>
      <c r="R218" s="46">
        <v>178</v>
      </c>
      <c r="S218" s="46">
        <v>1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153</v>
      </c>
      <c r="I219" s="46">
        <v>153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884</v>
      </c>
      <c r="G220" s="46">
        <v>0</v>
      </c>
      <c r="H220" s="46">
        <v>0</v>
      </c>
      <c r="I220" s="46">
        <v>884</v>
      </c>
      <c r="J220" s="46">
        <v>205</v>
      </c>
      <c r="K220" s="46">
        <v>0</v>
      </c>
      <c r="L220" s="46">
        <v>0</v>
      </c>
      <c r="M220" s="47">
        <v>0.76809954751131215</v>
      </c>
      <c r="N220" s="47">
        <v>0.76809954751131215</v>
      </c>
      <c r="O220" s="46">
        <v>181</v>
      </c>
      <c r="P220" s="46">
        <v>0</v>
      </c>
      <c r="Q220" s="46">
        <v>0</v>
      </c>
      <c r="R220" s="46">
        <v>158</v>
      </c>
      <c r="S220" s="46">
        <v>23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1711</v>
      </c>
      <c r="G221" s="46">
        <v>172</v>
      </c>
      <c r="H221" s="46">
        <v>193</v>
      </c>
      <c r="I221" s="46">
        <v>2076</v>
      </c>
      <c r="J221" s="46">
        <v>184</v>
      </c>
      <c r="K221" s="46">
        <v>0</v>
      </c>
      <c r="L221" s="46">
        <v>0</v>
      </c>
      <c r="M221" s="47">
        <v>0.8924605493863238</v>
      </c>
      <c r="N221" s="47">
        <v>0.91136801541425816</v>
      </c>
      <c r="O221" s="46">
        <v>444</v>
      </c>
      <c r="P221" s="46">
        <v>1</v>
      </c>
      <c r="Q221" s="46">
        <v>0</v>
      </c>
      <c r="R221" s="46">
        <v>353</v>
      </c>
      <c r="S221" s="46">
        <v>45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151</v>
      </c>
      <c r="H222" s="46">
        <v>360</v>
      </c>
      <c r="I222" s="46">
        <v>511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8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444</v>
      </c>
      <c r="I223" s="46">
        <v>444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356</v>
      </c>
      <c r="I224" s="46">
        <v>356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4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2280</v>
      </c>
      <c r="G226" s="46">
        <v>89</v>
      </c>
      <c r="H226" s="46">
        <v>891</v>
      </c>
      <c r="I226" s="46">
        <v>3260</v>
      </c>
      <c r="J226" s="46">
        <v>189</v>
      </c>
      <c r="K226" s="46">
        <v>0</v>
      </c>
      <c r="L226" s="46">
        <v>0</v>
      </c>
      <c r="M226" s="47">
        <v>0.91710526315789476</v>
      </c>
      <c r="N226" s="47">
        <v>0.94202453987730062</v>
      </c>
      <c r="O226" s="46">
        <v>835</v>
      </c>
      <c r="P226" s="46">
        <v>0</v>
      </c>
      <c r="Q226" s="46">
        <v>0</v>
      </c>
      <c r="R226" s="46">
        <v>576</v>
      </c>
      <c r="S226" s="46">
        <v>4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1497</v>
      </c>
      <c r="G227" s="46">
        <v>0</v>
      </c>
      <c r="H227" s="46">
        <v>0</v>
      </c>
      <c r="I227" s="46">
        <v>1497</v>
      </c>
      <c r="J227" s="46">
        <v>65</v>
      </c>
      <c r="K227" s="46">
        <v>0</v>
      </c>
      <c r="L227" s="46">
        <v>0</v>
      </c>
      <c r="M227" s="47">
        <v>0.95657982631930527</v>
      </c>
      <c r="N227" s="47">
        <v>0.95657982631930527</v>
      </c>
      <c r="O227" s="46">
        <v>357</v>
      </c>
      <c r="P227" s="46">
        <v>0</v>
      </c>
      <c r="Q227" s="46">
        <v>0</v>
      </c>
      <c r="R227" s="46">
        <v>180</v>
      </c>
      <c r="S227" s="46">
        <v>12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915</v>
      </c>
      <c r="I228" s="46">
        <v>915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2486</v>
      </c>
      <c r="G229" s="46">
        <v>0</v>
      </c>
      <c r="H229" s="46">
        <v>684</v>
      </c>
      <c r="I229" s="46">
        <v>3170</v>
      </c>
      <c r="J229" s="46">
        <v>106</v>
      </c>
      <c r="K229" s="46">
        <v>0</v>
      </c>
      <c r="L229" s="46">
        <v>0</v>
      </c>
      <c r="M229" s="47">
        <v>0.95736122284794856</v>
      </c>
      <c r="N229" s="47">
        <v>0.96656151419558356</v>
      </c>
      <c r="O229" s="46">
        <v>586</v>
      </c>
      <c r="P229" s="46">
        <v>0</v>
      </c>
      <c r="Q229" s="46">
        <v>39</v>
      </c>
      <c r="R229" s="46">
        <v>372</v>
      </c>
      <c r="S229" s="46">
        <v>51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1103</v>
      </c>
      <c r="G230" s="46">
        <v>0</v>
      </c>
      <c r="H230" s="46">
        <v>0</v>
      </c>
      <c r="I230" s="46">
        <v>1103</v>
      </c>
      <c r="J230" s="46">
        <v>54</v>
      </c>
      <c r="K230" s="46">
        <v>0</v>
      </c>
      <c r="L230" s="46">
        <v>0</v>
      </c>
      <c r="M230" s="47">
        <v>0.95104261106074339</v>
      </c>
      <c r="N230" s="47">
        <v>0.95104261106074339</v>
      </c>
      <c r="O230" s="46">
        <v>206</v>
      </c>
      <c r="P230" s="46">
        <v>0</v>
      </c>
      <c r="Q230" s="46">
        <v>0</v>
      </c>
      <c r="R230" s="46">
        <v>101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1327</v>
      </c>
      <c r="I231" s="46">
        <v>1327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2114</v>
      </c>
      <c r="G232" s="46">
        <v>248</v>
      </c>
      <c r="H232" s="46">
        <v>323</v>
      </c>
      <c r="I232" s="46">
        <v>2685</v>
      </c>
      <c r="J232" s="46">
        <v>86</v>
      </c>
      <c r="K232" s="46">
        <v>0</v>
      </c>
      <c r="L232" s="46">
        <v>0</v>
      </c>
      <c r="M232" s="47">
        <v>0.95931882686849579</v>
      </c>
      <c r="N232" s="47">
        <v>0.96797020484171326</v>
      </c>
      <c r="O232" s="46">
        <v>563</v>
      </c>
      <c r="P232" s="46">
        <v>0</v>
      </c>
      <c r="Q232" s="46">
        <v>0</v>
      </c>
      <c r="R232" s="46">
        <v>551</v>
      </c>
      <c r="S232" s="46">
        <v>13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1428</v>
      </c>
      <c r="G233" s="46">
        <v>0</v>
      </c>
      <c r="H233" s="46">
        <v>0</v>
      </c>
      <c r="I233" s="46">
        <v>1428</v>
      </c>
      <c r="J233" s="46">
        <v>11</v>
      </c>
      <c r="K233" s="46">
        <v>0</v>
      </c>
      <c r="L233" s="46">
        <v>0</v>
      </c>
      <c r="M233" s="47">
        <v>0.99229691876750703</v>
      </c>
      <c r="N233" s="47">
        <v>0.99229691876750703</v>
      </c>
      <c r="O233" s="46">
        <v>242</v>
      </c>
      <c r="P233" s="46">
        <v>0</v>
      </c>
      <c r="Q233" s="46">
        <v>0</v>
      </c>
      <c r="R233" s="46">
        <v>174</v>
      </c>
      <c r="S233" s="46">
        <v>0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1738</v>
      </c>
      <c r="G234" s="46">
        <v>0</v>
      </c>
      <c r="H234" s="46">
        <v>287</v>
      </c>
      <c r="I234" s="46">
        <v>2025</v>
      </c>
      <c r="J234" s="46">
        <v>72</v>
      </c>
      <c r="K234" s="46">
        <v>0</v>
      </c>
      <c r="L234" s="46">
        <v>0</v>
      </c>
      <c r="M234" s="47">
        <v>0.95857307249712309</v>
      </c>
      <c r="N234" s="47">
        <v>0.96444444444444444</v>
      </c>
      <c r="O234" s="46">
        <v>413</v>
      </c>
      <c r="P234" s="46">
        <v>0</v>
      </c>
      <c r="Q234" s="46">
        <v>0</v>
      </c>
      <c r="R234" s="46">
        <v>63</v>
      </c>
      <c r="S234" s="46">
        <v>22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883</v>
      </c>
      <c r="I235" s="46">
        <v>883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2611</v>
      </c>
      <c r="G236" s="46">
        <v>208</v>
      </c>
      <c r="H236" s="46">
        <v>0</v>
      </c>
      <c r="I236" s="46">
        <v>2819</v>
      </c>
      <c r="J236" s="46">
        <v>204</v>
      </c>
      <c r="K236" s="46">
        <v>0</v>
      </c>
      <c r="L236" s="46">
        <v>0</v>
      </c>
      <c r="M236" s="47">
        <v>0.92186901570279589</v>
      </c>
      <c r="N236" s="47">
        <v>0.92763391273501239</v>
      </c>
      <c r="O236" s="46">
        <v>706</v>
      </c>
      <c r="P236" s="46">
        <v>1</v>
      </c>
      <c r="Q236" s="46">
        <v>0</v>
      </c>
      <c r="R236" s="46">
        <v>115</v>
      </c>
      <c r="S236" s="46">
        <v>18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1882</v>
      </c>
      <c r="G237" s="46">
        <v>306</v>
      </c>
      <c r="H237" s="46">
        <v>366</v>
      </c>
      <c r="I237" s="46">
        <v>2554</v>
      </c>
      <c r="J237" s="46">
        <v>90</v>
      </c>
      <c r="K237" s="46">
        <v>0</v>
      </c>
      <c r="L237" s="46">
        <v>0</v>
      </c>
      <c r="M237" s="47">
        <v>0.95217853347502657</v>
      </c>
      <c r="N237" s="47">
        <v>0.9647611589663273</v>
      </c>
      <c r="O237" s="46">
        <v>511</v>
      </c>
      <c r="P237" s="46">
        <v>0</v>
      </c>
      <c r="Q237" s="46">
        <v>0</v>
      </c>
      <c r="R237" s="46">
        <v>264</v>
      </c>
      <c r="S237" s="46">
        <v>15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2003</v>
      </c>
      <c r="G238" s="46">
        <v>0</v>
      </c>
      <c r="H238" s="46">
        <v>0</v>
      </c>
      <c r="I238" s="46">
        <v>2003</v>
      </c>
      <c r="J238" s="46">
        <v>92</v>
      </c>
      <c r="K238" s="46">
        <v>0</v>
      </c>
      <c r="L238" s="46">
        <v>0</v>
      </c>
      <c r="M238" s="47">
        <v>0.95406889665501748</v>
      </c>
      <c r="N238" s="47">
        <v>0.95406889665501748</v>
      </c>
      <c r="O238" s="46">
        <v>599</v>
      </c>
      <c r="P238" s="46">
        <v>0</v>
      </c>
      <c r="Q238" s="46">
        <v>0</v>
      </c>
      <c r="R238" s="46">
        <v>89</v>
      </c>
      <c r="S238" s="46">
        <v>17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203</v>
      </c>
      <c r="I239" s="46">
        <v>203</v>
      </c>
      <c r="J239" s="46">
        <v>0</v>
      </c>
      <c r="K239" s="46">
        <v>0</v>
      </c>
      <c r="L239" s="46">
        <v>0</v>
      </c>
      <c r="M239" s="47" t="s">
        <v>45</v>
      </c>
      <c r="N239" s="47">
        <v>1</v>
      </c>
      <c r="O239" s="46">
        <v>0</v>
      </c>
      <c r="P239" s="46">
        <v>0</v>
      </c>
      <c r="Q239" s="46">
        <v>6</v>
      </c>
      <c r="R239" s="46">
        <v>90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1193</v>
      </c>
      <c r="G240" s="46">
        <v>169</v>
      </c>
      <c r="H240" s="46">
        <v>0</v>
      </c>
      <c r="I240" s="46">
        <v>1362</v>
      </c>
      <c r="J240" s="46">
        <v>49</v>
      </c>
      <c r="K240" s="46">
        <v>2</v>
      </c>
      <c r="L240" s="46">
        <v>0</v>
      </c>
      <c r="M240" s="47">
        <v>0.95892707460184412</v>
      </c>
      <c r="N240" s="47">
        <v>0.9625550660792952</v>
      </c>
      <c r="O240" s="46">
        <v>296</v>
      </c>
      <c r="P240" s="46">
        <v>106</v>
      </c>
      <c r="Q240" s="46">
        <v>0</v>
      </c>
      <c r="R240" s="46">
        <v>41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1637</v>
      </c>
      <c r="G241" s="46">
        <v>0</v>
      </c>
      <c r="H241" s="46">
        <v>0</v>
      </c>
      <c r="I241" s="46">
        <v>1637</v>
      </c>
      <c r="J241" s="46">
        <v>38</v>
      </c>
      <c r="K241" s="46">
        <v>0</v>
      </c>
      <c r="L241" s="46">
        <v>0</v>
      </c>
      <c r="M241" s="47">
        <v>0.97678680513133787</v>
      </c>
      <c r="N241" s="47">
        <v>0.97678680513133787</v>
      </c>
      <c r="O241" s="46">
        <v>532</v>
      </c>
      <c r="P241" s="46">
        <v>0</v>
      </c>
      <c r="Q241" s="46">
        <v>0</v>
      </c>
      <c r="R241" s="46">
        <v>142</v>
      </c>
      <c r="S241" s="46">
        <v>13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1165</v>
      </c>
      <c r="I242" s="46">
        <v>1165</v>
      </c>
      <c r="J242" s="46">
        <v>0</v>
      </c>
      <c r="K242" s="46">
        <v>0</v>
      </c>
      <c r="L242" s="46">
        <v>1</v>
      </c>
      <c r="M242" s="47" t="s">
        <v>45</v>
      </c>
      <c r="N242" s="47">
        <v>0.9991416309012876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2504</v>
      </c>
      <c r="G243" s="46">
        <v>0</v>
      </c>
      <c r="H243" s="46">
        <v>0</v>
      </c>
      <c r="I243" s="46">
        <v>2504</v>
      </c>
      <c r="J243" s="46">
        <v>175</v>
      </c>
      <c r="K243" s="46">
        <v>0</v>
      </c>
      <c r="L243" s="46">
        <v>0</v>
      </c>
      <c r="M243" s="47">
        <v>0.930111821086262</v>
      </c>
      <c r="N243" s="47">
        <v>0.930111821086262</v>
      </c>
      <c r="O243" s="46">
        <v>669</v>
      </c>
      <c r="P243" s="46">
        <v>0</v>
      </c>
      <c r="Q243" s="46">
        <v>0</v>
      </c>
      <c r="R243" s="46">
        <v>252</v>
      </c>
      <c r="S243" s="46">
        <v>2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1058</v>
      </c>
      <c r="I244" s="46">
        <v>1058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1531</v>
      </c>
      <c r="G245" s="46">
        <v>0</v>
      </c>
      <c r="H245" s="46">
        <v>641</v>
      </c>
      <c r="I245" s="46">
        <v>2172</v>
      </c>
      <c r="J245" s="46">
        <v>129</v>
      </c>
      <c r="K245" s="46">
        <v>0</v>
      </c>
      <c r="L245" s="46">
        <v>0</v>
      </c>
      <c r="M245" s="47">
        <v>0.91574134552580011</v>
      </c>
      <c r="N245" s="47">
        <v>0.94060773480662985</v>
      </c>
      <c r="O245" s="46">
        <v>578</v>
      </c>
      <c r="P245" s="46">
        <v>0</v>
      </c>
      <c r="Q245" s="46">
        <v>0</v>
      </c>
      <c r="R245" s="46">
        <v>153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2019</v>
      </c>
      <c r="G246" s="46">
        <v>0</v>
      </c>
      <c r="H246" s="46">
        <v>361</v>
      </c>
      <c r="I246" s="46">
        <v>2380</v>
      </c>
      <c r="J246" s="46">
        <v>89</v>
      </c>
      <c r="K246" s="46">
        <v>0</v>
      </c>
      <c r="L246" s="46">
        <v>0</v>
      </c>
      <c r="M246" s="47">
        <v>0.95591877166914319</v>
      </c>
      <c r="N246" s="47">
        <v>0.96260504201680674</v>
      </c>
      <c r="O246" s="46">
        <v>642</v>
      </c>
      <c r="P246" s="46">
        <v>0</v>
      </c>
      <c r="Q246" s="46">
        <v>0</v>
      </c>
      <c r="R246" s="46">
        <v>109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588</v>
      </c>
      <c r="I247" s="46">
        <v>588</v>
      </c>
      <c r="J247" s="46">
        <v>0</v>
      </c>
      <c r="K247" s="46">
        <v>0</v>
      </c>
      <c r="L247" s="46">
        <v>6</v>
      </c>
      <c r="M247" s="47" t="s">
        <v>45</v>
      </c>
      <c r="N247" s="47">
        <v>0.98979591836734693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2367</v>
      </c>
      <c r="G248" s="46">
        <v>289</v>
      </c>
      <c r="H248" s="46">
        <v>0</v>
      </c>
      <c r="I248" s="46">
        <v>2656</v>
      </c>
      <c r="J248" s="46">
        <v>241</v>
      </c>
      <c r="K248" s="46">
        <v>0</v>
      </c>
      <c r="L248" s="46">
        <v>0</v>
      </c>
      <c r="M248" s="47">
        <v>0.89818335445711872</v>
      </c>
      <c r="N248" s="47">
        <v>0.90926204819277112</v>
      </c>
      <c r="O248" s="46">
        <v>676</v>
      </c>
      <c r="P248" s="46">
        <v>11</v>
      </c>
      <c r="Q248" s="46">
        <v>0</v>
      </c>
      <c r="R248" s="46">
        <v>623</v>
      </c>
      <c r="S248" s="46">
        <v>44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782</v>
      </c>
      <c r="I249" s="46">
        <v>782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1966</v>
      </c>
      <c r="G250" s="46">
        <v>213</v>
      </c>
      <c r="H250" s="46">
        <v>0</v>
      </c>
      <c r="I250" s="46">
        <v>2179</v>
      </c>
      <c r="J250" s="46">
        <v>247</v>
      </c>
      <c r="K250" s="46">
        <v>0</v>
      </c>
      <c r="L250" s="46">
        <v>0</v>
      </c>
      <c r="M250" s="47">
        <v>0.87436419125127163</v>
      </c>
      <c r="N250" s="47">
        <v>0.8866452501147315</v>
      </c>
      <c r="O250" s="46">
        <v>651</v>
      </c>
      <c r="P250" s="46">
        <v>0</v>
      </c>
      <c r="Q250" s="46">
        <v>0</v>
      </c>
      <c r="R250" s="46">
        <v>86</v>
      </c>
      <c r="S250" s="46">
        <v>57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725</v>
      </c>
      <c r="G251" s="46">
        <v>0</v>
      </c>
      <c r="H251" s="46">
        <v>0</v>
      </c>
      <c r="I251" s="46">
        <v>725</v>
      </c>
      <c r="J251" s="46">
        <v>71</v>
      </c>
      <c r="K251" s="46">
        <v>0</v>
      </c>
      <c r="L251" s="46">
        <v>0</v>
      </c>
      <c r="M251" s="47">
        <v>0.90206896551724136</v>
      </c>
      <c r="N251" s="47">
        <v>0.90206896551724136</v>
      </c>
      <c r="O251" s="46">
        <v>260</v>
      </c>
      <c r="P251" s="46">
        <v>0</v>
      </c>
      <c r="Q251" s="46">
        <v>0</v>
      </c>
      <c r="R251" s="46">
        <v>115</v>
      </c>
      <c r="S251" s="46">
        <v>5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695</v>
      </c>
      <c r="I252" s="46">
        <v>695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2</v>
      </c>
      <c r="R252" s="46">
        <v>15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1868</v>
      </c>
      <c r="G253" s="46">
        <v>0</v>
      </c>
      <c r="H253" s="46">
        <v>257</v>
      </c>
      <c r="I253" s="46">
        <v>2125</v>
      </c>
      <c r="J253" s="46">
        <v>39</v>
      </c>
      <c r="K253" s="46">
        <v>0</v>
      </c>
      <c r="L253" s="46">
        <v>0</v>
      </c>
      <c r="M253" s="47">
        <v>0.97912205567451815</v>
      </c>
      <c r="N253" s="47">
        <v>0.98164705882352943</v>
      </c>
      <c r="O253" s="46">
        <v>413</v>
      </c>
      <c r="P253" s="46">
        <v>0</v>
      </c>
      <c r="Q253" s="46">
        <v>0</v>
      </c>
      <c r="R253" s="46">
        <v>312</v>
      </c>
      <c r="S253" s="46">
        <v>24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717</v>
      </c>
      <c r="G254" s="46">
        <v>0</v>
      </c>
      <c r="H254" s="46">
        <v>453</v>
      </c>
      <c r="I254" s="46">
        <v>1170</v>
      </c>
      <c r="J254" s="46">
        <v>35</v>
      </c>
      <c r="K254" s="46">
        <v>0</v>
      </c>
      <c r="L254" s="46">
        <v>0</v>
      </c>
      <c r="M254" s="47">
        <v>0.95118549511854955</v>
      </c>
      <c r="N254" s="47">
        <v>0.97008547008547008</v>
      </c>
      <c r="O254" s="46">
        <v>140</v>
      </c>
      <c r="P254" s="46">
        <v>0</v>
      </c>
      <c r="Q254" s="46">
        <v>0</v>
      </c>
      <c r="R254" s="46">
        <v>81</v>
      </c>
      <c r="S254" s="46">
        <v>8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1035</v>
      </c>
      <c r="G255" s="46">
        <v>0</v>
      </c>
      <c r="H255" s="46">
        <v>0</v>
      </c>
      <c r="I255" s="46">
        <v>1035</v>
      </c>
      <c r="J255" s="46">
        <v>39</v>
      </c>
      <c r="K255" s="46">
        <v>0</v>
      </c>
      <c r="L255" s="46">
        <v>0</v>
      </c>
      <c r="M255" s="47">
        <v>0.96231884057971018</v>
      </c>
      <c r="N255" s="47">
        <v>0.96231884057971018</v>
      </c>
      <c r="O255" s="46">
        <v>345</v>
      </c>
      <c r="P255" s="46">
        <v>0</v>
      </c>
      <c r="Q255" s="46">
        <v>0</v>
      </c>
      <c r="R255" s="46">
        <v>306</v>
      </c>
      <c r="S255" s="46">
        <v>25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1923</v>
      </c>
      <c r="G256" s="46">
        <v>236</v>
      </c>
      <c r="H256" s="46">
        <v>352</v>
      </c>
      <c r="I256" s="46">
        <v>2511</v>
      </c>
      <c r="J256" s="46">
        <v>156</v>
      </c>
      <c r="K256" s="46">
        <v>0</v>
      </c>
      <c r="L256" s="46">
        <v>0</v>
      </c>
      <c r="M256" s="47">
        <v>0.91887675507020283</v>
      </c>
      <c r="N256" s="47">
        <v>0.93787335722819598</v>
      </c>
      <c r="O256" s="46">
        <v>696</v>
      </c>
      <c r="P256" s="46">
        <v>0</v>
      </c>
      <c r="Q256" s="46">
        <v>0</v>
      </c>
      <c r="R256" s="46">
        <v>542</v>
      </c>
      <c r="S256" s="46">
        <v>49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357</v>
      </c>
      <c r="I257" s="46">
        <v>357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459</v>
      </c>
      <c r="I258" s="46">
        <v>459</v>
      </c>
      <c r="J258" s="46">
        <v>0</v>
      </c>
      <c r="K258" s="46">
        <v>0</v>
      </c>
      <c r="L258" s="46">
        <v>2</v>
      </c>
      <c r="M258" s="47" t="s">
        <v>45</v>
      </c>
      <c r="N258" s="47">
        <v>0.99564270152505452</v>
      </c>
      <c r="O258" s="46">
        <v>0</v>
      </c>
      <c r="P258" s="46">
        <v>0</v>
      </c>
      <c r="Q258" s="46">
        <v>0</v>
      </c>
      <c r="R258" s="46">
        <v>18</v>
      </c>
      <c r="S258" s="46">
        <v>0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848</v>
      </c>
      <c r="I259" s="46">
        <v>848</v>
      </c>
      <c r="J259" s="46">
        <v>0</v>
      </c>
      <c r="K259" s="46">
        <v>0</v>
      </c>
      <c r="L259" s="46">
        <v>0</v>
      </c>
      <c r="M259" s="47" t="s">
        <v>45</v>
      </c>
      <c r="N259" s="47">
        <v>1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1276</v>
      </c>
      <c r="G260" s="46">
        <v>270</v>
      </c>
      <c r="H260" s="46">
        <v>0</v>
      </c>
      <c r="I260" s="46">
        <v>1546</v>
      </c>
      <c r="J260" s="46">
        <v>74</v>
      </c>
      <c r="K260" s="46">
        <v>0</v>
      </c>
      <c r="L260" s="46">
        <v>0</v>
      </c>
      <c r="M260" s="47">
        <v>0.94200626959247646</v>
      </c>
      <c r="N260" s="47">
        <v>0.95213454075032344</v>
      </c>
      <c r="O260" s="46">
        <v>366</v>
      </c>
      <c r="P260" s="46">
        <v>2</v>
      </c>
      <c r="Q260" s="46">
        <v>0</v>
      </c>
      <c r="R260" s="46">
        <v>219</v>
      </c>
      <c r="S260" s="46">
        <v>0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1799</v>
      </c>
      <c r="G261" s="46">
        <v>404</v>
      </c>
      <c r="H261" s="46">
        <v>718</v>
      </c>
      <c r="I261" s="46">
        <v>2921</v>
      </c>
      <c r="J261" s="46">
        <v>289</v>
      </c>
      <c r="K261" s="46">
        <v>0</v>
      </c>
      <c r="L261" s="46">
        <v>2</v>
      </c>
      <c r="M261" s="47">
        <v>0.83935519733185104</v>
      </c>
      <c r="N261" s="47">
        <v>0.90037658336186244</v>
      </c>
      <c r="O261" s="46">
        <v>430</v>
      </c>
      <c r="P261" s="46">
        <v>6</v>
      </c>
      <c r="Q261" s="46">
        <v>0</v>
      </c>
      <c r="R261" s="46">
        <v>460</v>
      </c>
      <c r="S261" s="46">
        <v>125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1016</v>
      </c>
      <c r="G262" s="46">
        <v>0</v>
      </c>
      <c r="H262" s="46">
        <v>0</v>
      </c>
      <c r="I262" s="46">
        <v>1016</v>
      </c>
      <c r="J262" s="46">
        <v>27</v>
      </c>
      <c r="K262" s="46">
        <v>0</v>
      </c>
      <c r="L262" s="46">
        <v>0</v>
      </c>
      <c r="M262" s="47">
        <v>0.97342519685039375</v>
      </c>
      <c r="N262" s="47">
        <v>0.97342519685039375</v>
      </c>
      <c r="O262" s="46">
        <v>256</v>
      </c>
      <c r="P262" s="46">
        <v>0</v>
      </c>
      <c r="Q262" s="46">
        <v>0</v>
      </c>
      <c r="R262" s="46">
        <v>194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2555</v>
      </c>
      <c r="G263" s="46">
        <v>0</v>
      </c>
      <c r="H263" s="46">
        <v>0</v>
      </c>
      <c r="I263" s="46">
        <v>2555</v>
      </c>
      <c r="J263" s="46">
        <v>174</v>
      </c>
      <c r="K263" s="46">
        <v>0</v>
      </c>
      <c r="L263" s="46">
        <v>0</v>
      </c>
      <c r="M263" s="47">
        <v>0.93189823874755384</v>
      </c>
      <c r="N263" s="47">
        <v>0.93189823874755384</v>
      </c>
      <c r="O263" s="46">
        <v>687</v>
      </c>
      <c r="P263" s="46">
        <v>0</v>
      </c>
      <c r="Q263" s="46">
        <v>0</v>
      </c>
      <c r="R263" s="46">
        <v>272</v>
      </c>
      <c r="S263" s="46">
        <v>5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2700</v>
      </c>
      <c r="G264" s="46">
        <v>0</v>
      </c>
      <c r="H264" s="46">
        <v>0</v>
      </c>
      <c r="I264" s="46">
        <v>2700</v>
      </c>
      <c r="J264" s="46">
        <v>122</v>
      </c>
      <c r="K264" s="46">
        <v>0</v>
      </c>
      <c r="L264" s="46">
        <v>0</v>
      </c>
      <c r="M264" s="47">
        <v>0.95481481481481478</v>
      </c>
      <c r="N264" s="47">
        <v>0.95481481481481478</v>
      </c>
      <c r="O264" s="46">
        <v>599</v>
      </c>
      <c r="P264" s="46">
        <v>0</v>
      </c>
      <c r="Q264" s="46">
        <v>0</v>
      </c>
      <c r="R264" s="46">
        <v>296</v>
      </c>
      <c r="S264" s="46">
        <v>27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549</v>
      </c>
      <c r="I265" s="46">
        <v>549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3887</v>
      </c>
      <c r="G266" s="46">
        <v>0</v>
      </c>
      <c r="H266" s="46">
        <v>347</v>
      </c>
      <c r="I266" s="46">
        <v>4234</v>
      </c>
      <c r="J266" s="46">
        <v>178</v>
      </c>
      <c r="K266" s="46">
        <v>0</v>
      </c>
      <c r="L266" s="46">
        <v>0</v>
      </c>
      <c r="M266" s="47">
        <v>0.95420632878826861</v>
      </c>
      <c r="N266" s="47">
        <v>0.95795937647614549</v>
      </c>
      <c r="O266" s="46">
        <v>1406</v>
      </c>
      <c r="P266" s="46">
        <v>0</v>
      </c>
      <c r="Q266" s="46">
        <v>0</v>
      </c>
      <c r="R266" s="46">
        <v>335</v>
      </c>
      <c r="S266" s="46">
        <v>25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691</v>
      </c>
      <c r="I267" s="46">
        <v>691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3839</v>
      </c>
      <c r="G268" s="46">
        <v>0</v>
      </c>
      <c r="H268" s="46">
        <v>0</v>
      </c>
      <c r="I268" s="46">
        <v>3839</v>
      </c>
      <c r="J268" s="46">
        <v>64</v>
      </c>
      <c r="K268" s="46">
        <v>0</v>
      </c>
      <c r="L268" s="46">
        <v>0</v>
      </c>
      <c r="M268" s="47">
        <v>0.98332899192498047</v>
      </c>
      <c r="N268" s="47">
        <v>0.98332899192498047</v>
      </c>
      <c r="O268" s="46">
        <v>987</v>
      </c>
      <c r="P268" s="46">
        <v>0</v>
      </c>
      <c r="Q268" s="46">
        <v>0</v>
      </c>
      <c r="R268" s="46">
        <v>295</v>
      </c>
      <c r="S268" s="46">
        <v>10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36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sqref="A1:XFD1048576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574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273931</v>
      </c>
      <c r="G17" s="37">
        <v>11697</v>
      </c>
      <c r="H17" s="37">
        <v>130153</v>
      </c>
      <c r="I17" s="37">
        <v>415781</v>
      </c>
      <c r="J17" s="37">
        <v>21276</v>
      </c>
      <c r="K17" s="37">
        <v>17</v>
      </c>
      <c r="L17" s="37">
        <v>278</v>
      </c>
      <c r="M17" s="38">
        <v>0.92233080593288086</v>
      </c>
      <c r="N17" s="39">
        <v>0.948119322431761</v>
      </c>
      <c r="O17" s="37">
        <v>74825</v>
      </c>
      <c r="P17" s="37">
        <v>361</v>
      </c>
      <c r="Q17" s="37">
        <v>759</v>
      </c>
      <c r="R17" s="37">
        <v>29678</v>
      </c>
      <c r="S17" s="37">
        <v>3679</v>
      </c>
      <c r="T17" s="37">
        <v>5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28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1270</v>
      </c>
      <c r="I20" s="46">
        <v>1270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1196</v>
      </c>
      <c r="G21" s="46">
        <v>0</v>
      </c>
      <c r="H21" s="46">
        <v>0</v>
      </c>
      <c r="I21" s="46">
        <v>1196</v>
      </c>
      <c r="J21" s="46">
        <v>60</v>
      </c>
      <c r="K21" s="46">
        <v>0</v>
      </c>
      <c r="L21" s="46">
        <v>0</v>
      </c>
      <c r="M21" s="47">
        <v>0.94983277591973247</v>
      </c>
      <c r="N21" s="47">
        <v>0.94983277591973247</v>
      </c>
      <c r="O21" s="46">
        <v>234</v>
      </c>
      <c r="P21" s="46">
        <v>0</v>
      </c>
      <c r="Q21" s="46">
        <v>0</v>
      </c>
      <c r="R21" s="46">
        <v>30</v>
      </c>
      <c r="S21" s="46">
        <v>0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1093</v>
      </c>
      <c r="G22" s="46">
        <v>0</v>
      </c>
      <c r="H22" s="46">
        <v>130</v>
      </c>
      <c r="I22" s="46">
        <v>1223</v>
      </c>
      <c r="J22" s="46">
        <v>30</v>
      </c>
      <c r="K22" s="46">
        <v>0</v>
      </c>
      <c r="L22" s="46">
        <v>0</v>
      </c>
      <c r="M22" s="47">
        <v>0.97255260750228734</v>
      </c>
      <c r="N22" s="47">
        <v>0.97547015535568271</v>
      </c>
      <c r="O22" s="46">
        <v>327</v>
      </c>
      <c r="P22" s="46">
        <v>0</v>
      </c>
      <c r="Q22" s="46">
        <v>0</v>
      </c>
      <c r="R22" s="46">
        <v>92</v>
      </c>
      <c r="S22" s="46">
        <v>0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2647</v>
      </c>
      <c r="G23" s="46">
        <v>361</v>
      </c>
      <c r="H23" s="46">
        <v>479</v>
      </c>
      <c r="I23" s="46">
        <v>3487</v>
      </c>
      <c r="J23" s="46">
        <v>96</v>
      </c>
      <c r="K23" s="46">
        <v>2</v>
      </c>
      <c r="L23" s="46">
        <v>1</v>
      </c>
      <c r="M23" s="47">
        <v>0.96373252738949755</v>
      </c>
      <c r="N23" s="47">
        <v>0.97160883280757093</v>
      </c>
      <c r="O23" s="46">
        <v>1001</v>
      </c>
      <c r="P23" s="46">
        <v>12</v>
      </c>
      <c r="Q23" s="46">
        <v>1</v>
      </c>
      <c r="R23" s="46">
        <v>100</v>
      </c>
      <c r="S23" s="46">
        <v>25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2268</v>
      </c>
      <c r="G24" s="46">
        <v>0</v>
      </c>
      <c r="H24" s="46">
        <v>449</v>
      </c>
      <c r="I24" s="46">
        <v>2717</v>
      </c>
      <c r="J24" s="46">
        <v>267</v>
      </c>
      <c r="K24" s="46">
        <v>0</v>
      </c>
      <c r="L24" s="46">
        <v>0</v>
      </c>
      <c r="M24" s="47">
        <v>0.88227513227513232</v>
      </c>
      <c r="N24" s="47">
        <v>0.90172984909827014</v>
      </c>
      <c r="O24" s="46">
        <v>697</v>
      </c>
      <c r="P24" s="46">
        <v>0</v>
      </c>
      <c r="Q24" s="46">
        <v>0</v>
      </c>
      <c r="R24" s="46">
        <v>332</v>
      </c>
      <c r="S24" s="46">
        <v>108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150</v>
      </c>
      <c r="H25" s="46">
        <v>529</v>
      </c>
      <c r="I25" s="46">
        <v>679</v>
      </c>
      <c r="J25" s="46">
        <v>0</v>
      </c>
      <c r="K25" s="46">
        <v>0</v>
      </c>
      <c r="L25" s="46">
        <v>1</v>
      </c>
      <c r="M25" s="47" t="s">
        <v>45</v>
      </c>
      <c r="N25" s="47">
        <v>0.99852724594992637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947</v>
      </c>
      <c r="G26" s="46">
        <v>0</v>
      </c>
      <c r="H26" s="46">
        <v>76</v>
      </c>
      <c r="I26" s="46">
        <v>1023</v>
      </c>
      <c r="J26" s="46">
        <v>56</v>
      </c>
      <c r="K26" s="46">
        <v>0</v>
      </c>
      <c r="L26" s="46">
        <v>0</v>
      </c>
      <c r="M26" s="47">
        <v>0.94086589229144668</v>
      </c>
      <c r="N26" s="47">
        <v>0.94525904203323563</v>
      </c>
      <c r="O26" s="46">
        <v>239</v>
      </c>
      <c r="P26" s="46">
        <v>0</v>
      </c>
      <c r="Q26" s="46">
        <v>0</v>
      </c>
      <c r="R26" s="46">
        <v>90</v>
      </c>
      <c r="S26" s="46">
        <v>30</v>
      </c>
      <c r="T26" s="46">
        <v>0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597</v>
      </c>
      <c r="I27" s="46">
        <v>597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245</v>
      </c>
      <c r="I28" s="46">
        <v>245</v>
      </c>
      <c r="J28" s="46">
        <v>0</v>
      </c>
      <c r="K28" s="46">
        <v>0</v>
      </c>
      <c r="L28" s="46">
        <v>2</v>
      </c>
      <c r="M28" s="47" t="s">
        <v>45</v>
      </c>
      <c r="N28" s="47">
        <v>0.99183673469387756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676</v>
      </c>
      <c r="I29" s="46">
        <v>676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1144</v>
      </c>
      <c r="I30" s="46">
        <v>1144</v>
      </c>
      <c r="J30" s="46">
        <v>0</v>
      </c>
      <c r="K30" s="46">
        <v>0</v>
      </c>
      <c r="L30" s="46">
        <v>1</v>
      </c>
      <c r="M30" s="47" t="s">
        <v>45</v>
      </c>
      <c r="N30" s="47">
        <v>0.99912587412587417</v>
      </c>
      <c r="O30" s="46">
        <v>0</v>
      </c>
      <c r="P30" s="46">
        <v>0</v>
      </c>
      <c r="Q30" s="46">
        <v>0</v>
      </c>
      <c r="R30" s="46">
        <v>40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2307</v>
      </c>
      <c r="G31" s="46">
        <v>0</v>
      </c>
      <c r="H31" s="46">
        <v>0</v>
      </c>
      <c r="I31" s="46">
        <v>2307</v>
      </c>
      <c r="J31" s="46">
        <v>143</v>
      </c>
      <c r="K31" s="46">
        <v>0</v>
      </c>
      <c r="L31" s="46">
        <v>0</v>
      </c>
      <c r="M31" s="47">
        <v>0.93801473775465971</v>
      </c>
      <c r="N31" s="47">
        <v>0.93801473775465971</v>
      </c>
      <c r="O31" s="46">
        <v>784</v>
      </c>
      <c r="P31" s="46">
        <v>0</v>
      </c>
      <c r="Q31" s="46">
        <v>0</v>
      </c>
      <c r="R31" s="46">
        <v>202</v>
      </c>
      <c r="S31" s="46">
        <v>15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1438</v>
      </c>
      <c r="G32" s="46">
        <v>0</v>
      </c>
      <c r="H32" s="46">
        <v>779</v>
      </c>
      <c r="I32" s="46">
        <v>2217</v>
      </c>
      <c r="J32" s="46">
        <v>175</v>
      </c>
      <c r="K32" s="46">
        <v>0</v>
      </c>
      <c r="L32" s="46">
        <v>0</v>
      </c>
      <c r="M32" s="47">
        <v>0.87830319888734354</v>
      </c>
      <c r="N32" s="47">
        <v>0.92106450157871</v>
      </c>
      <c r="O32" s="46">
        <v>390</v>
      </c>
      <c r="P32" s="46">
        <v>0</v>
      </c>
      <c r="Q32" s="46">
        <v>0</v>
      </c>
      <c r="R32" s="46">
        <v>243</v>
      </c>
      <c r="S32" s="46">
        <v>39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1403</v>
      </c>
      <c r="G33" s="46">
        <v>0</v>
      </c>
      <c r="H33" s="46">
        <v>0</v>
      </c>
      <c r="I33" s="46">
        <v>1403</v>
      </c>
      <c r="J33" s="46">
        <v>68</v>
      </c>
      <c r="K33" s="46">
        <v>0</v>
      </c>
      <c r="L33" s="46">
        <v>0</v>
      </c>
      <c r="M33" s="47">
        <v>0.9515324305060584</v>
      </c>
      <c r="N33" s="47">
        <v>0.9515324305060584</v>
      </c>
      <c r="O33" s="46">
        <v>527</v>
      </c>
      <c r="P33" s="46">
        <v>0</v>
      </c>
      <c r="Q33" s="46">
        <v>0</v>
      </c>
      <c r="R33" s="46">
        <v>217</v>
      </c>
      <c r="S33" s="46">
        <v>32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794</v>
      </c>
      <c r="G34" s="46">
        <v>0</v>
      </c>
      <c r="H34" s="46">
        <v>0</v>
      </c>
      <c r="I34" s="46">
        <v>794</v>
      </c>
      <c r="J34" s="46">
        <v>60</v>
      </c>
      <c r="K34" s="46">
        <v>0</v>
      </c>
      <c r="L34" s="46">
        <v>0</v>
      </c>
      <c r="M34" s="47">
        <v>0.92443324937027704</v>
      </c>
      <c r="N34" s="47">
        <v>0.92443324937027704</v>
      </c>
      <c r="O34" s="46">
        <v>224</v>
      </c>
      <c r="P34" s="46">
        <v>0</v>
      </c>
      <c r="Q34" s="46">
        <v>0</v>
      </c>
      <c r="R34" s="46">
        <v>158</v>
      </c>
      <c r="S34" s="46">
        <v>7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141</v>
      </c>
      <c r="I35" s="46">
        <v>141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2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1774</v>
      </c>
      <c r="I36" s="46">
        <v>1774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230</v>
      </c>
      <c r="I37" s="46">
        <v>230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1226</v>
      </c>
      <c r="G38" s="46">
        <v>0</v>
      </c>
      <c r="H38" s="46">
        <v>0</v>
      </c>
      <c r="I38" s="46">
        <v>1226</v>
      </c>
      <c r="J38" s="46">
        <v>79</v>
      </c>
      <c r="K38" s="46">
        <v>0</v>
      </c>
      <c r="L38" s="46">
        <v>0</v>
      </c>
      <c r="M38" s="47">
        <v>0.93556280587275698</v>
      </c>
      <c r="N38" s="47">
        <v>0.93556280587275698</v>
      </c>
      <c r="O38" s="46">
        <v>294</v>
      </c>
      <c r="P38" s="46">
        <v>0</v>
      </c>
      <c r="Q38" s="46">
        <v>0</v>
      </c>
      <c r="R38" s="46">
        <v>22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181</v>
      </c>
      <c r="H39" s="46">
        <v>0</v>
      </c>
      <c r="I39" s="46">
        <v>181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739</v>
      </c>
      <c r="I40" s="46">
        <v>739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37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987</v>
      </c>
      <c r="I42" s="46">
        <v>987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550</v>
      </c>
      <c r="I43" s="46">
        <v>550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4481</v>
      </c>
      <c r="G44" s="46">
        <v>0</v>
      </c>
      <c r="H44" s="46">
        <v>0</v>
      </c>
      <c r="I44" s="46">
        <v>4481</v>
      </c>
      <c r="J44" s="46">
        <v>529</v>
      </c>
      <c r="K44" s="46">
        <v>0</v>
      </c>
      <c r="L44" s="46">
        <v>0</v>
      </c>
      <c r="M44" s="47">
        <v>0.88194599419772368</v>
      </c>
      <c r="N44" s="47">
        <v>0.88194599419772368</v>
      </c>
      <c r="O44" s="46">
        <v>1545</v>
      </c>
      <c r="P44" s="46">
        <v>0</v>
      </c>
      <c r="Q44" s="46">
        <v>0</v>
      </c>
      <c r="R44" s="46">
        <v>193</v>
      </c>
      <c r="S44" s="46">
        <v>115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2810</v>
      </c>
      <c r="G45" s="46">
        <v>416</v>
      </c>
      <c r="H45" s="46">
        <v>1357</v>
      </c>
      <c r="I45" s="46">
        <v>4583</v>
      </c>
      <c r="J45" s="46">
        <v>259</v>
      </c>
      <c r="K45" s="46">
        <v>0</v>
      </c>
      <c r="L45" s="46">
        <v>0</v>
      </c>
      <c r="M45" s="47">
        <v>0.90782918149466196</v>
      </c>
      <c r="N45" s="47">
        <v>0.94348679903993016</v>
      </c>
      <c r="O45" s="46">
        <v>724</v>
      </c>
      <c r="P45" s="46">
        <v>3</v>
      </c>
      <c r="Q45" s="46">
        <v>0</v>
      </c>
      <c r="R45" s="46">
        <v>235</v>
      </c>
      <c r="S45" s="46">
        <v>5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542</v>
      </c>
      <c r="I46" s="46">
        <v>542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1154</v>
      </c>
      <c r="I47" s="46">
        <v>1154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1015</v>
      </c>
      <c r="I48" s="46">
        <v>1015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1004</v>
      </c>
      <c r="I49" s="46">
        <v>1004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1779</v>
      </c>
      <c r="G50" s="46">
        <v>0</v>
      </c>
      <c r="H50" s="46">
        <v>0</v>
      </c>
      <c r="I50" s="46">
        <v>1779</v>
      </c>
      <c r="J50" s="46">
        <v>78</v>
      </c>
      <c r="K50" s="46">
        <v>0</v>
      </c>
      <c r="L50" s="46">
        <v>0</v>
      </c>
      <c r="M50" s="47">
        <v>0.95615514333895446</v>
      </c>
      <c r="N50" s="47">
        <v>0.95615514333895446</v>
      </c>
      <c r="O50" s="46">
        <v>499</v>
      </c>
      <c r="P50" s="46">
        <v>0</v>
      </c>
      <c r="Q50" s="46">
        <v>0</v>
      </c>
      <c r="R50" s="46">
        <v>142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2106</v>
      </c>
      <c r="G51" s="46">
        <v>0</v>
      </c>
      <c r="H51" s="46">
        <v>675</v>
      </c>
      <c r="I51" s="46">
        <v>2781</v>
      </c>
      <c r="J51" s="46">
        <v>305</v>
      </c>
      <c r="K51" s="46">
        <v>0</v>
      </c>
      <c r="L51" s="46">
        <v>0</v>
      </c>
      <c r="M51" s="47">
        <v>0.85517568850902181</v>
      </c>
      <c r="N51" s="47">
        <v>0.89032722042430779</v>
      </c>
      <c r="O51" s="46">
        <v>402</v>
      </c>
      <c r="P51" s="46">
        <v>0</v>
      </c>
      <c r="Q51" s="46">
        <v>0</v>
      </c>
      <c r="R51" s="46">
        <v>386</v>
      </c>
      <c r="S51" s="46">
        <v>62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1887</v>
      </c>
      <c r="G52" s="46">
        <v>0</v>
      </c>
      <c r="H52" s="46">
        <v>0</v>
      </c>
      <c r="I52" s="46">
        <v>1887</v>
      </c>
      <c r="J52" s="46">
        <v>85</v>
      </c>
      <c r="K52" s="46">
        <v>0</v>
      </c>
      <c r="L52" s="46">
        <v>0</v>
      </c>
      <c r="M52" s="47">
        <v>0.95495495495495497</v>
      </c>
      <c r="N52" s="47">
        <v>0.95495495495495497</v>
      </c>
      <c r="O52" s="46">
        <v>598</v>
      </c>
      <c r="P52" s="46">
        <v>0</v>
      </c>
      <c r="Q52" s="46">
        <v>0</v>
      </c>
      <c r="R52" s="46">
        <v>233</v>
      </c>
      <c r="S52" s="46">
        <v>20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1812</v>
      </c>
      <c r="G53" s="46">
        <v>0</v>
      </c>
      <c r="H53" s="46">
        <v>198</v>
      </c>
      <c r="I53" s="46">
        <v>2010</v>
      </c>
      <c r="J53" s="46">
        <v>115</v>
      </c>
      <c r="K53" s="46">
        <v>0</v>
      </c>
      <c r="L53" s="46">
        <v>0</v>
      </c>
      <c r="M53" s="47">
        <v>0.93653421633554079</v>
      </c>
      <c r="N53" s="47">
        <v>0.94278606965174128</v>
      </c>
      <c r="O53" s="46">
        <v>416</v>
      </c>
      <c r="P53" s="46">
        <v>0</v>
      </c>
      <c r="Q53" s="46">
        <v>0</v>
      </c>
      <c r="R53" s="46">
        <v>156</v>
      </c>
      <c r="S53" s="46">
        <v>23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1238</v>
      </c>
      <c r="I54" s="46">
        <v>1238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1115</v>
      </c>
      <c r="I55" s="46">
        <v>1115</v>
      </c>
      <c r="J55" s="46">
        <v>0</v>
      </c>
      <c r="K55" s="46">
        <v>0</v>
      </c>
      <c r="L55" s="46">
        <v>28</v>
      </c>
      <c r="M55" s="47" t="s">
        <v>45</v>
      </c>
      <c r="N55" s="47">
        <v>0.97488789237668161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1343</v>
      </c>
      <c r="G56" s="46">
        <v>0</v>
      </c>
      <c r="H56" s="46">
        <v>579</v>
      </c>
      <c r="I56" s="46">
        <v>1922</v>
      </c>
      <c r="J56" s="46">
        <v>197</v>
      </c>
      <c r="K56" s="46">
        <v>0</v>
      </c>
      <c r="L56" s="46">
        <v>1</v>
      </c>
      <c r="M56" s="47">
        <v>0.85331347728965001</v>
      </c>
      <c r="N56" s="47">
        <v>0.89698231009365248</v>
      </c>
      <c r="O56" s="46">
        <v>422</v>
      </c>
      <c r="P56" s="46">
        <v>0</v>
      </c>
      <c r="Q56" s="46">
        <v>3</v>
      </c>
      <c r="R56" s="46">
        <v>263</v>
      </c>
      <c r="S56" s="46">
        <v>85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143</v>
      </c>
      <c r="I57" s="46">
        <v>143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1473</v>
      </c>
      <c r="I58" s="46">
        <v>1473</v>
      </c>
      <c r="J58" s="46">
        <v>0</v>
      </c>
      <c r="K58" s="46">
        <v>0</v>
      </c>
      <c r="L58" s="46">
        <v>11</v>
      </c>
      <c r="M58" s="47" t="s">
        <v>45</v>
      </c>
      <c r="N58" s="47">
        <v>0.99253224711473187</v>
      </c>
      <c r="O58" s="46">
        <v>0</v>
      </c>
      <c r="P58" s="46">
        <v>0</v>
      </c>
      <c r="Q58" s="46">
        <v>0</v>
      </c>
      <c r="R58" s="46">
        <v>15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1061</v>
      </c>
      <c r="G59" s="46">
        <v>0</v>
      </c>
      <c r="H59" s="46">
        <v>0</v>
      </c>
      <c r="I59" s="46">
        <v>1061</v>
      </c>
      <c r="J59" s="46">
        <v>34</v>
      </c>
      <c r="K59" s="46">
        <v>0</v>
      </c>
      <c r="L59" s="46">
        <v>0</v>
      </c>
      <c r="M59" s="47">
        <v>0.96795475966069744</v>
      </c>
      <c r="N59" s="47">
        <v>0.96795475966069744</v>
      </c>
      <c r="O59" s="46">
        <v>243</v>
      </c>
      <c r="P59" s="46">
        <v>0</v>
      </c>
      <c r="Q59" s="46">
        <v>0</v>
      </c>
      <c r="R59" s="46">
        <v>206</v>
      </c>
      <c r="S59" s="46">
        <v>0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2035</v>
      </c>
      <c r="G60" s="46">
        <v>376</v>
      </c>
      <c r="H60" s="46">
        <v>0</v>
      </c>
      <c r="I60" s="46">
        <v>2411</v>
      </c>
      <c r="J60" s="46">
        <v>222</v>
      </c>
      <c r="K60" s="46">
        <v>0</v>
      </c>
      <c r="L60" s="46">
        <v>0</v>
      </c>
      <c r="M60" s="47">
        <v>0.89090909090909087</v>
      </c>
      <c r="N60" s="47">
        <v>0.90792202405640809</v>
      </c>
      <c r="O60" s="46">
        <v>618</v>
      </c>
      <c r="P60" s="46">
        <v>2</v>
      </c>
      <c r="Q60" s="46">
        <v>0</v>
      </c>
      <c r="R60" s="46">
        <v>122</v>
      </c>
      <c r="S60" s="46">
        <v>78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935</v>
      </c>
      <c r="G61" s="46">
        <v>0</v>
      </c>
      <c r="H61" s="46">
        <v>161</v>
      </c>
      <c r="I61" s="46">
        <v>1096</v>
      </c>
      <c r="J61" s="46">
        <v>27</v>
      </c>
      <c r="K61" s="46">
        <v>0</v>
      </c>
      <c r="L61" s="46">
        <v>0</v>
      </c>
      <c r="M61" s="47">
        <v>0.97112299465240637</v>
      </c>
      <c r="N61" s="47">
        <v>0.97536496350364965</v>
      </c>
      <c r="O61" s="46">
        <v>240</v>
      </c>
      <c r="P61" s="46">
        <v>0</v>
      </c>
      <c r="Q61" s="46">
        <v>0</v>
      </c>
      <c r="R61" s="46">
        <v>26</v>
      </c>
      <c r="S61" s="46">
        <v>0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871</v>
      </c>
      <c r="G62" s="46">
        <v>0</v>
      </c>
      <c r="H62" s="46">
        <v>0</v>
      </c>
      <c r="I62" s="46">
        <v>871</v>
      </c>
      <c r="J62" s="46">
        <v>29</v>
      </c>
      <c r="K62" s="46">
        <v>0</v>
      </c>
      <c r="L62" s="46">
        <v>0</v>
      </c>
      <c r="M62" s="47">
        <v>0.96670493685419057</v>
      </c>
      <c r="N62" s="47">
        <v>0.96670493685419057</v>
      </c>
      <c r="O62" s="46">
        <v>265</v>
      </c>
      <c r="P62" s="46">
        <v>0</v>
      </c>
      <c r="Q62" s="46">
        <v>0</v>
      </c>
      <c r="R62" s="46">
        <v>36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888</v>
      </c>
      <c r="I63" s="46">
        <v>888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1280</v>
      </c>
      <c r="G64" s="46">
        <v>0</v>
      </c>
      <c r="H64" s="46">
        <v>280</v>
      </c>
      <c r="I64" s="46">
        <v>1560</v>
      </c>
      <c r="J64" s="46">
        <v>121</v>
      </c>
      <c r="K64" s="46">
        <v>0</v>
      </c>
      <c r="L64" s="46">
        <v>0</v>
      </c>
      <c r="M64" s="47">
        <v>0.90546875000000004</v>
      </c>
      <c r="N64" s="47">
        <v>0.92243589743589749</v>
      </c>
      <c r="O64" s="46">
        <v>347</v>
      </c>
      <c r="P64" s="46">
        <v>0</v>
      </c>
      <c r="Q64" s="46">
        <v>0</v>
      </c>
      <c r="R64" s="46">
        <v>137</v>
      </c>
      <c r="S64" s="46">
        <v>42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882</v>
      </c>
      <c r="G65" s="46">
        <v>0</v>
      </c>
      <c r="H65" s="46">
        <v>91</v>
      </c>
      <c r="I65" s="46">
        <v>973</v>
      </c>
      <c r="J65" s="46">
        <v>74</v>
      </c>
      <c r="K65" s="46">
        <v>0</v>
      </c>
      <c r="L65" s="46">
        <v>0</v>
      </c>
      <c r="M65" s="47">
        <v>0.91609977324263037</v>
      </c>
      <c r="N65" s="47">
        <v>0.92394655704008222</v>
      </c>
      <c r="O65" s="46">
        <v>256</v>
      </c>
      <c r="P65" s="46">
        <v>0</v>
      </c>
      <c r="Q65" s="46">
        <v>0</v>
      </c>
      <c r="R65" s="46">
        <v>120</v>
      </c>
      <c r="S65" s="46">
        <v>14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1041</v>
      </c>
      <c r="G66" s="46">
        <v>0</v>
      </c>
      <c r="H66" s="46">
        <v>393</v>
      </c>
      <c r="I66" s="46">
        <v>1434</v>
      </c>
      <c r="J66" s="46">
        <v>65</v>
      </c>
      <c r="K66" s="46">
        <v>0</v>
      </c>
      <c r="L66" s="46">
        <v>0</v>
      </c>
      <c r="M66" s="47">
        <v>0.93756003842459179</v>
      </c>
      <c r="N66" s="47">
        <v>0.95467224546722451</v>
      </c>
      <c r="O66" s="46">
        <v>231</v>
      </c>
      <c r="P66" s="46">
        <v>0</v>
      </c>
      <c r="Q66" s="46">
        <v>0</v>
      </c>
      <c r="R66" s="46">
        <v>248</v>
      </c>
      <c r="S66" s="46">
        <v>9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1585</v>
      </c>
      <c r="G67" s="46">
        <v>0</v>
      </c>
      <c r="H67" s="46">
        <v>289</v>
      </c>
      <c r="I67" s="46">
        <v>1874</v>
      </c>
      <c r="J67" s="46">
        <v>114</v>
      </c>
      <c r="K67" s="46">
        <v>0</v>
      </c>
      <c r="L67" s="46">
        <v>2</v>
      </c>
      <c r="M67" s="47">
        <v>0.92807570977917986</v>
      </c>
      <c r="N67" s="47">
        <v>0.93810032017075773</v>
      </c>
      <c r="O67" s="46">
        <v>401</v>
      </c>
      <c r="P67" s="46">
        <v>0</v>
      </c>
      <c r="Q67" s="46">
        <v>0</v>
      </c>
      <c r="R67" s="46">
        <v>240</v>
      </c>
      <c r="S67" s="46">
        <v>0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950</v>
      </c>
      <c r="I68" s="46">
        <v>950</v>
      </c>
      <c r="J68" s="46">
        <v>0</v>
      </c>
      <c r="K68" s="46">
        <v>0</v>
      </c>
      <c r="L68" s="46">
        <v>1</v>
      </c>
      <c r="M68" s="47" t="s">
        <v>45</v>
      </c>
      <c r="N68" s="47">
        <v>0.99894736842105258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1761</v>
      </c>
      <c r="G69" s="46">
        <v>0</v>
      </c>
      <c r="H69" s="46">
        <v>518</v>
      </c>
      <c r="I69" s="46">
        <v>2279</v>
      </c>
      <c r="J69" s="46">
        <v>74</v>
      </c>
      <c r="K69" s="46">
        <v>0</v>
      </c>
      <c r="L69" s="46">
        <v>6</v>
      </c>
      <c r="M69" s="47">
        <v>0.95797842135150479</v>
      </c>
      <c r="N69" s="47">
        <v>0.96489688459850809</v>
      </c>
      <c r="O69" s="46">
        <v>605</v>
      </c>
      <c r="P69" s="46">
        <v>0</v>
      </c>
      <c r="Q69" s="46">
        <v>0</v>
      </c>
      <c r="R69" s="46">
        <v>311</v>
      </c>
      <c r="S69" s="46">
        <v>26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1306</v>
      </c>
      <c r="G70" s="46">
        <v>437</v>
      </c>
      <c r="H70" s="46">
        <v>410</v>
      </c>
      <c r="I70" s="46">
        <v>2153</v>
      </c>
      <c r="J70" s="46">
        <v>146</v>
      </c>
      <c r="K70" s="46">
        <v>2</v>
      </c>
      <c r="L70" s="46">
        <v>16</v>
      </c>
      <c r="M70" s="47">
        <v>0.88820826952526799</v>
      </c>
      <c r="N70" s="47">
        <v>0.92382721783557831</v>
      </c>
      <c r="O70" s="46">
        <v>501</v>
      </c>
      <c r="P70" s="46">
        <v>3</v>
      </c>
      <c r="Q70" s="46">
        <v>0</v>
      </c>
      <c r="R70" s="46">
        <v>176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806</v>
      </c>
      <c r="I71" s="46">
        <v>806</v>
      </c>
      <c r="J71" s="46">
        <v>0</v>
      </c>
      <c r="K71" s="46">
        <v>0</v>
      </c>
      <c r="L71" s="46">
        <v>2</v>
      </c>
      <c r="M71" s="47" t="s">
        <v>45</v>
      </c>
      <c r="N71" s="47">
        <v>0.9975186104218362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499</v>
      </c>
      <c r="I72" s="46">
        <v>499</v>
      </c>
      <c r="J72" s="46">
        <v>0</v>
      </c>
      <c r="K72" s="46">
        <v>0</v>
      </c>
      <c r="L72" s="46">
        <v>1</v>
      </c>
      <c r="M72" s="47" t="s">
        <v>45</v>
      </c>
      <c r="N72" s="47">
        <v>0.99799599198396793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1331</v>
      </c>
      <c r="G73" s="46">
        <v>0</v>
      </c>
      <c r="H73" s="46">
        <v>0</v>
      </c>
      <c r="I73" s="46">
        <v>1331</v>
      </c>
      <c r="J73" s="46">
        <v>75</v>
      </c>
      <c r="K73" s="46">
        <v>0</v>
      </c>
      <c r="L73" s="46">
        <v>0</v>
      </c>
      <c r="M73" s="47">
        <v>0.94365138993238162</v>
      </c>
      <c r="N73" s="47">
        <v>0.94365138993238162</v>
      </c>
      <c r="O73" s="46">
        <v>357</v>
      </c>
      <c r="P73" s="46">
        <v>0</v>
      </c>
      <c r="Q73" s="46">
        <v>0</v>
      </c>
      <c r="R73" s="46">
        <v>123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1333</v>
      </c>
      <c r="G74" s="46">
        <v>0</v>
      </c>
      <c r="H74" s="46">
        <v>0</v>
      </c>
      <c r="I74" s="46">
        <v>1333</v>
      </c>
      <c r="J74" s="46">
        <v>82</v>
      </c>
      <c r="K74" s="46">
        <v>0</v>
      </c>
      <c r="L74" s="46">
        <v>0</v>
      </c>
      <c r="M74" s="47">
        <v>0.93848462115528886</v>
      </c>
      <c r="N74" s="47">
        <v>0.93848462115528886</v>
      </c>
      <c r="O74" s="46">
        <v>368</v>
      </c>
      <c r="P74" s="46">
        <v>0</v>
      </c>
      <c r="Q74" s="46">
        <v>0</v>
      </c>
      <c r="R74" s="46">
        <v>259</v>
      </c>
      <c r="S74" s="46">
        <v>15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2484</v>
      </c>
      <c r="G75" s="46">
        <v>0</v>
      </c>
      <c r="H75" s="46">
        <v>348</v>
      </c>
      <c r="I75" s="46">
        <v>2832</v>
      </c>
      <c r="J75" s="46">
        <v>36</v>
      </c>
      <c r="K75" s="46">
        <v>0</v>
      </c>
      <c r="L75" s="46">
        <v>0</v>
      </c>
      <c r="M75" s="47">
        <v>0.98550724637681164</v>
      </c>
      <c r="N75" s="47">
        <v>0.98728813559322037</v>
      </c>
      <c r="O75" s="46">
        <v>685</v>
      </c>
      <c r="P75" s="46">
        <v>0</v>
      </c>
      <c r="Q75" s="46">
        <v>0</v>
      </c>
      <c r="R75" s="46">
        <v>141</v>
      </c>
      <c r="S75" s="46">
        <v>1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1161</v>
      </c>
      <c r="G76" s="46">
        <v>0</v>
      </c>
      <c r="H76" s="46">
        <v>1992</v>
      </c>
      <c r="I76" s="46">
        <v>3153</v>
      </c>
      <c r="J76" s="46">
        <v>37</v>
      </c>
      <c r="K76" s="46">
        <v>0</v>
      </c>
      <c r="L76" s="46">
        <v>0</v>
      </c>
      <c r="M76" s="47">
        <v>0.96813092161929371</v>
      </c>
      <c r="N76" s="47">
        <v>0.98826514430700918</v>
      </c>
      <c r="O76" s="46">
        <v>237</v>
      </c>
      <c r="P76" s="46">
        <v>0</v>
      </c>
      <c r="Q76" s="46">
        <v>0</v>
      </c>
      <c r="R76" s="46">
        <v>7</v>
      </c>
      <c r="S76" s="46">
        <v>2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2196</v>
      </c>
      <c r="G77" s="46">
        <v>366</v>
      </c>
      <c r="H77" s="46">
        <v>946</v>
      </c>
      <c r="I77" s="46">
        <v>3508</v>
      </c>
      <c r="J77" s="46">
        <v>97</v>
      </c>
      <c r="K77" s="46">
        <v>1</v>
      </c>
      <c r="L77" s="46">
        <v>0</v>
      </c>
      <c r="M77" s="47">
        <v>0.95582877959927137</v>
      </c>
      <c r="N77" s="47">
        <v>0.97206385404789053</v>
      </c>
      <c r="O77" s="46">
        <v>485</v>
      </c>
      <c r="P77" s="46">
        <v>6</v>
      </c>
      <c r="Q77" s="46">
        <v>2</v>
      </c>
      <c r="R77" s="46">
        <v>627</v>
      </c>
      <c r="S77" s="46">
        <v>19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1578</v>
      </c>
      <c r="G78" s="46">
        <v>0</v>
      </c>
      <c r="H78" s="46">
        <v>324</v>
      </c>
      <c r="I78" s="46">
        <v>1902</v>
      </c>
      <c r="J78" s="46">
        <v>101</v>
      </c>
      <c r="K78" s="46">
        <v>0</v>
      </c>
      <c r="L78" s="46">
        <v>11</v>
      </c>
      <c r="M78" s="47">
        <v>0.93599493029150826</v>
      </c>
      <c r="N78" s="47">
        <v>0.94111461619348058</v>
      </c>
      <c r="O78" s="46">
        <v>446</v>
      </c>
      <c r="P78" s="46">
        <v>0</v>
      </c>
      <c r="Q78" s="46">
        <v>27</v>
      </c>
      <c r="R78" s="46">
        <v>267</v>
      </c>
      <c r="S78" s="46">
        <v>11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1384</v>
      </c>
      <c r="G79" s="46">
        <v>0</v>
      </c>
      <c r="H79" s="46">
        <v>0</v>
      </c>
      <c r="I79" s="46">
        <v>1384</v>
      </c>
      <c r="J79" s="46">
        <v>66</v>
      </c>
      <c r="K79" s="46">
        <v>0</v>
      </c>
      <c r="L79" s="46">
        <v>0</v>
      </c>
      <c r="M79" s="47">
        <v>0.95231213872832365</v>
      </c>
      <c r="N79" s="47">
        <v>0.95231213872832365</v>
      </c>
      <c r="O79" s="46">
        <v>401</v>
      </c>
      <c r="P79" s="46">
        <v>0</v>
      </c>
      <c r="Q79" s="46">
        <v>0</v>
      </c>
      <c r="R79" s="46">
        <v>240</v>
      </c>
      <c r="S79" s="46">
        <v>4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2358</v>
      </c>
      <c r="G80" s="46">
        <v>0</v>
      </c>
      <c r="H80" s="46">
        <v>837</v>
      </c>
      <c r="I80" s="46">
        <v>3195</v>
      </c>
      <c r="J80" s="46">
        <v>171</v>
      </c>
      <c r="K80" s="46">
        <v>0</v>
      </c>
      <c r="L80" s="46">
        <v>0</v>
      </c>
      <c r="M80" s="47">
        <v>0.9274809160305344</v>
      </c>
      <c r="N80" s="47">
        <v>0.94647887323943658</v>
      </c>
      <c r="O80" s="46">
        <v>799</v>
      </c>
      <c r="P80" s="46">
        <v>0</v>
      </c>
      <c r="Q80" s="46">
        <v>0</v>
      </c>
      <c r="R80" s="46">
        <v>292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723</v>
      </c>
      <c r="I81" s="46">
        <v>723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780</v>
      </c>
      <c r="I82" s="46">
        <v>780</v>
      </c>
      <c r="J82" s="46">
        <v>0</v>
      </c>
      <c r="K82" s="46">
        <v>0</v>
      </c>
      <c r="L82" s="46">
        <v>2</v>
      </c>
      <c r="M82" s="47" t="s">
        <v>45</v>
      </c>
      <c r="N82" s="47">
        <v>0.99743589743589745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341</v>
      </c>
      <c r="I83" s="46">
        <v>341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761</v>
      </c>
      <c r="I84" s="46">
        <v>761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1167</v>
      </c>
      <c r="I85" s="46">
        <v>1167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3278</v>
      </c>
      <c r="G86" s="46">
        <v>283</v>
      </c>
      <c r="H86" s="46">
        <v>37</v>
      </c>
      <c r="I86" s="46">
        <v>3598</v>
      </c>
      <c r="J86" s="46">
        <v>432</v>
      </c>
      <c r="K86" s="46">
        <v>0</v>
      </c>
      <c r="L86" s="46">
        <v>0</v>
      </c>
      <c r="M86" s="47">
        <v>0.86821232458816355</v>
      </c>
      <c r="N86" s="47">
        <v>0.87993329627570871</v>
      </c>
      <c r="O86" s="46">
        <v>857</v>
      </c>
      <c r="P86" s="46">
        <v>0</v>
      </c>
      <c r="Q86" s="46">
        <v>0</v>
      </c>
      <c r="R86" s="46">
        <v>660</v>
      </c>
      <c r="S86" s="46">
        <v>32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1754</v>
      </c>
      <c r="G87" s="46">
        <v>0</v>
      </c>
      <c r="H87" s="46">
        <v>850</v>
      </c>
      <c r="I87" s="46">
        <v>2604</v>
      </c>
      <c r="J87" s="46">
        <v>114</v>
      </c>
      <c r="K87" s="46">
        <v>0</v>
      </c>
      <c r="L87" s="46">
        <v>3</v>
      </c>
      <c r="M87" s="47">
        <v>0.93500570125427596</v>
      </c>
      <c r="N87" s="47">
        <v>0.95506912442396308</v>
      </c>
      <c r="O87" s="46">
        <v>486</v>
      </c>
      <c r="P87" s="46">
        <v>0</v>
      </c>
      <c r="Q87" s="46">
        <v>1</v>
      </c>
      <c r="R87" s="46">
        <v>122</v>
      </c>
      <c r="S87" s="46">
        <v>14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425</v>
      </c>
      <c r="I88" s="46">
        <v>425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661</v>
      </c>
      <c r="G89" s="46">
        <v>0</v>
      </c>
      <c r="H89" s="46">
        <v>1872</v>
      </c>
      <c r="I89" s="46">
        <v>2533</v>
      </c>
      <c r="J89" s="46">
        <v>35</v>
      </c>
      <c r="K89" s="46">
        <v>0</v>
      </c>
      <c r="L89" s="46">
        <v>2</v>
      </c>
      <c r="M89" s="47">
        <v>0.94704992435703483</v>
      </c>
      <c r="N89" s="47">
        <v>0.98539281484405838</v>
      </c>
      <c r="O89" s="46">
        <v>229</v>
      </c>
      <c r="P89" s="46">
        <v>0</v>
      </c>
      <c r="Q89" s="46">
        <v>0</v>
      </c>
      <c r="R89" s="46">
        <v>127</v>
      </c>
      <c r="S89" s="46">
        <v>4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1498</v>
      </c>
      <c r="I90" s="46">
        <v>1498</v>
      </c>
      <c r="J90" s="46">
        <v>0</v>
      </c>
      <c r="K90" s="46">
        <v>0</v>
      </c>
      <c r="L90" s="46">
        <v>0</v>
      </c>
      <c r="M90" s="47" t="s">
        <v>45</v>
      </c>
      <c r="N90" s="47">
        <v>1</v>
      </c>
      <c r="O90" s="46">
        <v>0</v>
      </c>
      <c r="P90" s="46">
        <v>0</v>
      </c>
      <c r="Q90" s="46">
        <v>2</v>
      </c>
      <c r="R90" s="46">
        <v>21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478</v>
      </c>
      <c r="I91" s="46">
        <v>478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1645</v>
      </c>
      <c r="G92" s="46">
        <v>0</v>
      </c>
      <c r="H92" s="46">
        <v>0</v>
      </c>
      <c r="I92" s="46">
        <v>1645</v>
      </c>
      <c r="J92" s="46">
        <v>90</v>
      </c>
      <c r="K92" s="46">
        <v>0</v>
      </c>
      <c r="L92" s="46">
        <v>0</v>
      </c>
      <c r="M92" s="47">
        <v>0.94528875379939215</v>
      </c>
      <c r="N92" s="47">
        <v>0.94528875379939215</v>
      </c>
      <c r="O92" s="46">
        <v>501</v>
      </c>
      <c r="P92" s="46">
        <v>0</v>
      </c>
      <c r="Q92" s="46">
        <v>0</v>
      </c>
      <c r="R92" s="46">
        <v>384</v>
      </c>
      <c r="S92" s="46">
        <v>12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974</v>
      </c>
      <c r="G93" s="46">
        <v>0</v>
      </c>
      <c r="H93" s="46">
        <v>303</v>
      </c>
      <c r="I93" s="46">
        <v>1277</v>
      </c>
      <c r="J93" s="46">
        <v>84</v>
      </c>
      <c r="K93" s="46">
        <v>0</v>
      </c>
      <c r="L93" s="46">
        <v>0</v>
      </c>
      <c r="M93" s="47">
        <v>0.91375770020533875</v>
      </c>
      <c r="N93" s="47">
        <v>0.93422083007047774</v>
      </c>
      <c r="O93" s="46">
        <v>413</v>
      </c>
      <c r="P93" s="46">
        <v>0</v>
      </c>
      <c r="Q93" s="46">
        <v>2</v>
      </c>
      <c r="R93" s="46">
        <v>346</v>
      </c>
      <c r="S93" s="46">
        <v>37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1910</v>
      </c>
      <c r="G94" s="46">
        <v>0</v>
      </c>
      <c r="H94" s="46">
        <v>0</v>
      </c>
      <c r="I94" s="46">
        <v>1910</v>
      </c>
      <c r="J94" s="46">
        <v>109</v>
      </c>
      <c r="K94" s="46">
        <v>0</v>
      </c>
      <c r="L94" s="46">
        <v>0</v>
      </c>
      <c r="M94" s="47">
        <v>0.9429319371727749</v>
      </c>
      <c r="N94" s="47">
        <v>0.9429319371727749</v>
      </c>
      <c r="O94" s="46">
        <v>586</v>
      </c>
      <c r="P94" s="46">
        <v>0</v>
      </c>
      <c r="Q94" s="46">
        <v>0</v>
      </c>
      <c r="R94" s="46">
        <v>192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1480</v>
      </c>
      <c r="G95" s="46">
        <v>0</v>
      </c>
      <c r="H95" s="46">
        <v>0</v>
      </c>
      <c r="I95" s="46">
        <v>1480</v>
      </c>
      <c r="J95" s="46">
        <v>58</v>
      </c>
      <c r="K95" s="46">
        <v>0</v>
      </c>
      <c r="L95" s="46">
        <v>0</v>
      </c>
      <c r="M95" s="47">
        <v>0.96081081081081077</v>
      </c>
      <c r="N95" s="47">
        <v>0.96081081081081077</v>
      </c>
      <c r="O95" s="46">
        <v>505</v>
      </c>
      <c r="P95" s="46">
        <v>0</v>
      </c>
      <c r="Q95" s="46">
        <v>0</v>
      </c>
      <c r="R95" s="46">
        <v>31</v>
      </c>
      <c r="S95" s="46">
        <v>0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878</v>
      </c>
      <c r="I96" s="46">
        <v>878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2302</v>
      </c>
      <c r="G97" s="46">
        <v>0</v>
      </c>
      <c r="H97" s="46">
        <v>2979</v>
      </c>
      <c r="I97" s="46">
        <v>5281</v>
      </c>
      <c r="J97" s="46">
        <v>364</v>
      </c>
      <c r="K97" s="46">
        <v>0</v>
      </c>
      <c r="L97" s="46">
        <v>0</v>
      </c>
      <c r="M97" s="47">
        <v>0.841876629018245</v>
      </c>
      <c r="N97" s="47">
        <v>0.93107366029161143</v>
      </c>
      <c r="O97" s="46">
        <v>696</v>
      </c>
      <c r="P97" s="46">
        <v>0</v>
      </c>
      <c r="Q97" s="46">
        <v>0</v>
      </c>
      <c r="R97" s="46">
        <v>429</v>
      </c>
      <c r="S97" s="46">
        <v>0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1280</v>
      </c>
      <c r="G98" s="46">
        <v>0</v>
      </c>
      <c r="H98" s="46">
        <v>306</v>
      </c>
      <c r="I98" s="46">
        <v>1586</v>
      </c>
      <c r="J98" s="46">
        <v>73</v>
      </c>
      <c r="K98" s="46">
        <v>0</v>
      </c>
      <c r="L98" s="46">
        <v>1</v>
      </c>
      <c r="M98" s="47">
        <v>0.94296875000000002</v>
      </c>
      <c r="N98" s="47">
        <v>0.95334174022698615</v>
      </c>
      <c r="O98" s="46">
        <v>315</v>
      </c>
      <c r="P98" s="46">
        <v>0</v>
      </c>
      <c r="Q98" s="46">
        <v>2</v>
      </c>
      <c r="R98" s="46">
        <v>466</v>
      </c>
      <c r="S98" s="46">
        <v>2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2282</v>
      </c>
      <c r="G99" s="46">
        <v>0</v>
      </c>
      <c r="H99" s="46">
        <v>1267</v>
      </c>
      <c r="I99" s="46">
        <v>3549</v>
      </c>
      <c r="J99" s="46">
        <v>130</v>
      </c>
      <c r="K99" s="46">
        <v>0</v>
      </c>
      <c r="L99" s="46">
        <v>0</v>
      </c>
      <c r="M99" s="47">
        <v>0.94303242769500439</v>
      </c>
      <c r="N99" s="47">
        <v>0.96336996336996339</v>
      </c>
      <c r="O99" s="46">
        <v>531</v>
      </c>
      <c r="P99" s="46">
        <v>0</v>
      </c>
      <c r="Q99" s="46">
        <v>3</v>
      </c>
      <c r="R99" s="46">
        <v>578</v>
      </c>
      <c r="S99" s="46">
        <v>16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2077</v>
      </c>
      <c r="G100" s="46">
        <v>0</v>
      </c>
      <c r="H100" s="46">
        <v>0</v>
      </c>
      <c r="I100" s="46">
        <v>2077</v>
      </c>
      <c r="J100" s="46">
        <v>238</v>
      </c>
      <c r="K100" s="46">
        <v>0</v>
      </c>
      <c r="L100" s="46">
        <v>0</v>
      </c>
      <c r="M100" s="47">
        <v>0.88541165142031775</v>
      </c>
      <c r="N100" s="47">
        <v>0.88541165142031775</v>
      </c>
      <c r="O100" s="46">
        <v>698</v>
      </c>
      <c r="P100" s="46">
        <v>0</v>
      </c>
      <c r="Q100" s="46">
        <v>0</v>
      </c>
      <c r="R100" s="46">
        <v>121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600</v>
      </c>
      <c r="I101" s="46">
        <v>600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65</v>
      </c>
      <c r="I102" s="46">
        <v>65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198</v>
      </c>
      <c r="I103" s="46">
        <v>198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737</v>
      </c>
      <c r="G104" s="46">
        <v>0</v>
      </c>
      <c r="H104" s="46">
        <v>0</v>
      </c>
      <c r="I104" s="46">
        <v>737</v>
      </c>
      <c r="J104" s="46">
        <v>20</v>
      </c>
      <c r="K104" s="46">
        <v>0</v>
      </c>
      <c r="L104" s="46">
        <v>0</v>
      </c>
      <c r="M104" s="47">
        <v>0.97286295793758482</v>
      </c>
      <c r="N104" s="47">
        <v>0.97286295793758482</v>
      </c>
      <c r="O104" s="46">
        <v>187</v>
      </c>
      <c r="P104" s="46">
        <v>0</v>
      </c>
      <c r="Q104" s="46">
        <v>0</v>
      </c>
      <c r="R104" s="46">
        <v>31</v>
      </c>
      <c r="S104" s="46">
        <v>12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1492</v>
      </c>
      <c r="G105" s="46">
        <v>0</v>
      </c>
      <c r="H105" s="46">
        <v>0</v>
      </c>
      <c r="I105" s="46">
        <v>1492</v>
      </c>
      <c r="J105" s="46">
        <v>110</v>
      </c>
      <c r="K105" s="46">
        <v>0</v>
      </c>
      <c r="L105" s="46">
        <v>0</v>
      </c>
      <c r="M105" s="47">
        <v>0.92627345844504028</v>
      </c>
      <c r="N105" s="47">
        <v>0.92627345844504028</v>
      </c>
      <c r="O105" s="46">
        <v>410</v>
      </c>
      <c r="P105" s="46">
        <v>0</v>
      </c>
      <c r="Q105" s="46">
        <v>0</v>
      </c>
      <c r="R105" s="46">
        <v>235</v>
      </c>
      <c r="S105" s="46">
        <v>7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1101</v>
      </c>
      <c r="G106" s="46">
        <v>0</v>
      </c>
      <c r="H106" s="46">
        <v>0</v>
      </c>
      <c r="I106" s="46">
        <v>1101</v>
      </c>
      <c r="J106" s="46">
        <v>46</v>
      </c>
      <c r="K106" s="46">
        <v>0</v>
      </c>
      <c r="L106" s="46">
        <v>0</v>
      </c>
      <c r="M106" s="47">
        <v>0.95821980018165309</v>
      </c>
      <c r="N106" s="47">
        <v>0.95821980018165309</v>
      </c>
      <c r="O106" s="46">
        <v>251</v>
      </c>
      <c r="P106" s="46">
        <v>0</v>
      </c>
      <c r="Q106" s="46">
        <v>0</v>
      </c>
      <c r="R106" s="46">
        <v>69</v>
      </c>
      <c r="S106" s="46">
        <v>2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1803</v>
      </c>
      <c r="G107" s="46">
        <v>0</v>
      </c>
      <c r="H107" s="46">
        <v>153</v>
      </c>
      <c r="I107" s="46">
        <v>1956</v>
      </c>
      <c r="J107" s="46">
        <v>93</v>
      </c>
      <c r="K107" s="46">
        <v>0</v>
      </c>
      <c r="L107" s="46">
        <v>0</v>
      </c>
      <c r="M107" s="47">
        <v>0.9484193011647255</v>
      </c>
      <c r="N107" s="47">
        <v>0.95245398773006129</v>
      </c>
      <c r="O107" s="46">
        <v>618</v>
      </c>
      <c r="P107" s="46">
        <v>0</v>
      </c>
      <c r="Q107" s="46">
        <v>0</v>
      </c>
      <c r="R107" s="46">
        <v>460</v>
      </c>
      <c r="S107" s="46">
        <v>13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1513</v>
      </c>
      <c r="I108" s="46">
        <v>1513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1540</v>
      </c>
      <c r="G109" s="46">
        <v>0</v>
      </c>
      <c r="H109" s="46">
        <v>153</v>
      </c>
      <c r="I109" s="46">
        <v>1693</v>
      </c>
      <c r="J109" s="46">
        <v>51</v>
      </c>
      <c r="K109" s="46">
        <v>0</v>
      </c>
      <c r="L109" s="46">
        <v>0</v>
      </c>
      <c r="M109" s="47">
        <v>0.9668831168831169</v>
      </c>
      <c r="N109" s="47">
        <v>0.96987595983461317</v>
      </c>
      <c r="O109" s="46">
        <v>536</v>
      </c>
      <c r="P109" s="46">
        <v>0</v>
      </c>
      <c r="Q109" s="46">
        <v>0</v>
      </c>
      <c r="R109" s="46">
        <v>169</v>
      </c>
      <c r="S109" s="46">
        <v>13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92</v>
      </c>
      <c r="I110" s="46">
        <v>92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933</v>
      </c>
      <c r="G111" s="46">
        <v>0</v>
      </c>
      <c r="H111" s="46">
        <v>0</v>
      </c>
      <c r="I111" s="46">
        <v>933</v>
      </c>
      <c r="J111" s="46">
        <v>26</v>
      </c>
      <c r="K111" s="46">
        <v>0</v>
      </c>
      <c r="L111" s="46">
        <v>0</v>
      </c>
      <c r="M111" s="47">
        <v>0.97213290460878887</v>
      </c>
      <c r="N111" s="47">
        <v>0.97213290460878887</v>
      </c>
      <c r="O111" s="46">
        <v>321</v>
      </c>
      <c r="P111" s="46">
        <v>0</v>
      </c>
      <c r="Q111" s="46">
        <v>0</v>
      </c>
      <c r="R111" s="46">
        <v>199</v>
      </c>
      <c r="S111" s="46">
        <v>2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1089</v>
      </c>
      <c r="G112" s="46">
        <v>0</v>
      </c>
      <c r="H112" s="46">
        <v>0</v>
      </c>
      <c r="I112" s="46">
        <v>1089</v>
      </c>
      <c r="J112" s="46">
        <v>36</v>
      </c>
      <c r="K112" s="46">
        <v>0</v>
      </c>
      <c r="L112" s="46">
        <v>0</v>
      </c>
      <c r="M112" s="47">
        <v>0.96694214876033058</v>
      </c>
      <c r="N112" s="47">
        <v>0.96694214876033058</v>
      </c>
      <c r="O112" s="46">
        <v>314</v>
      </c>
      <c r="P112" s="46">
        <v>0</v>
      </c>
      <c r="Q112" s="46">
        <v>0</v>
      </c>
      <c r="R112" s="46">
        <v>164</v>
      </c>
      <c r="S112" s="46">
        <v>7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478</v>
      </c>
      <c r="I113" s="46">
        <v>478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712</v>
      </c>
      <c r="I114" s="46">
        <v>712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2230</v>
      </c>
      <c r="G115" s="46">
        <v>0</v>
      </c>
      <c r="H115" s="46">
        <v>0</v>
      </c>
      <c r="I115" s="46">
        <v>2230</v>
      </c>
      <c r="J115" s="46">
        <v>77</v>
      </c>
      <c r="K115" s="46">
        <v>0</v>
      </c>
      <c r="L115" s="46">
        <v>0</v>
      </c>
      <c r="M115" s="47">
        <v>0.96547085201793725</v>
      </c>
      <c r="N115" s="47">
        <v>0.96547085201793725</v>
      </c>
      <c r="O115" s="46">
        <v>440</v>
      </c>
      <c r="P115" s="46">
        <v>0</v>
      </c>
      <c r="Q115" s="46">
        <v>0</v>
      </c>
      <c r="R115" s="46">
        <v>111</v>
      </c>
      <c r="S115" s="46">
        <v>16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1550</v>
      </c>
      <c r="G116" s="46">
        <v>0</v>
      </c>
      <c r="H116" s="46">
        <v>0</v>
      </c>
      <c r="I116" s="46">
        <v>1550</v>
      </c>
      <c r="J116" s="46">
        <v>160</v>
      </c>
      <c r="K116" s="46">
        <v>0</v>
      </c>
      <c r="L116" s="46">
        <v>0</v>
      </c>
      <c r="M116" s="47">
        <v>0.89677419354838706</v>
      </c>
      <c r="N116" s="47">
        <v>0.89677419354838706</v>
      </c>
      <c r="O116" s="46">
        <v>432</v>
      </c>
      <c r="P116" s="46">
        <v>0</v>
      </c>
      <c r="Q116" s="46">
        <v>0</v>
      </c>
      <c r="R116" s="46">
        <v>300</v>
      </c>
      <c r="S116" s="46">
        <v>35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1583</v>
      </c>
      <c r="G117" s="46">
        <v>63</v>
      </c>
      <c r="H117" s="46">
        <v>0</v>
      </c>
      <c r="I117" s="46">
        <v>1646</v>
      </c>
      <c r="J117" s="46">
        <v>123</v>
      </c>
      <c r="K117" s="46">
        <v>0</v>
      </c>
      <c r="L117" s="46">
        <v>0</v>
      </c>
      <c r="M117" s="47">
        <v>0.92229943145925453</v>
      </c>
      <c r="N117" s="47">
        <v>0.92527339003645204</v>
      </c>
      <c r="O117" s="46">
        <v>392</v>
      </c>
      <c r="P117" s="46">
        <v>32</v>
      </c>
      <c r="Q117" s="46">
        <v>0</v>
      </c>
      <c r="R117" s="46">
        <v>174</v>
      </c>
      <c r="S117" s="46">
        <v>2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1017</v>
      </c>
      <c r="I118" s="46">
        <v>1017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1562</v>
      </c>
      <c r="G119" s="46">
        <v>0</v>
      </c>
      <c r="H119" s="46">
        <v>0</v>
      </c>
      <c r="I119" s="46">
        <v>1562</v>
      </c>
      <c r="J119" s="46">
        <v>338</v>
      </c>
      <c r="K119" s="46">
        <v>0</v>
      </c>
      <c r="L119" s="46">
        <v>0</v>
      </c>
      <c r="M119" s="47">
        <v>0.7836107554417413</v>
      </c>
      <c r="N119" s="47">
        <v>0.7836107554417413</v>
      </c>
      <c r="O119" s="46">
        <v>531</v>
      </c>
      <c r="P119" s="46">
        <v>0</v>
      </c>
      <c r="Q119" s="46">
        <v>0</v>
      </c>
      <c r="R119" s="46">
        <v>90</v>
      </c>
      <c r="S119" s="46">
        <v>8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2071</v>
      </c>
      <c r="G120" s="46">
        <v>0</v>
      </c>
      <c r="H120" s="46">
        <v>0</v>
      </c>
      <c r="I120" s="46">
        <v>2071</v>
      </c>
      <c r="J120" s="46">
        <v>215</v>
      </c>
      <c r="K120" s="46">
        <v>0</v>
      </c>
      <c r="L120" s="46">
        <v>0</v>
      </c>
      <c r="M120" s="47">
        <v>0.89618541767262194</v>
      </c>
      <c r="N120" s="47">
        <v>0.89618541767262194</v>
      </c>
      <c r="O120" s="46">
        <v>483</v>
      </c>
      <c r="P120" s="46">
        <v>0</v>
      </c>
      <c r="Q120" s="46">
        <v>0</v>
      </c>
      <c r="R120" s="46">
        <v>35</v>
      </c>
      <c r="S120" s="46">
        <v>48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2100</v>
      </c>
      <c r="G121" s="46">
        <v>0</v>
      </c>
      <c r="H121" s="46">
        <v>0</v>
      </c>
      <c r="I121" s="46">
        <v>2100</v>
      </c>
      <c r="J121" s="46">
        <v>69</v>
      </c>
      <c r="K121" s="46">
        <v>0</v>
      </c>
      <c r="L121" s="46">
        <v>0</v>
      </c>
      <c r="M121" s="47">
        <v>0.96714285714285719</v>
      </c>
      <c r="N121" s="47">
        <v>0.96714285714285719</v>
      </c>
      <c r="O121" s="46">
        <v>474</v>
      </c>
      <c r="P121" s="46">
        <v>0</v>
      </c>
      <c r="Q121" s="46">
        <v>0</v>
      </c>
      <c r="R121" s="46">
        <v>261</v>
      </c>
      <c r="S121" s="46">
        <v>6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2264</v>
      </c>
      <c r="I122" s="46">
        <v>2264</v>
      </c>
      <c r="J122" s="46">
        <v>0</v>
      </c>
      <c r="K122" s="46">
        <v>0</v>
      </c>
      <c r="L122" s="46">
        <v>2</v>
      </c>
      <c r="M122" s="47" t="s">
        <v>45</v>
      </c>
      <c r="N122" s="47">
        <v>0.99911660777385158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3377</v>
      </c>
      <c r="G123" s="46">
        <v>716</v>
      </c>
      <c r="H123" s="46">
        <v>1346</v>
      </c>
      <c r="I123" s="46">
        <v>5439</v>
      </c>
      <c r="J123" s="46">
        <v>440</v>
      </c>
      <c r="K123" s="46">
        <v>0</v>
      </c>
      <c r="L123" s="46">
        <v>0</v>
      </c>
      <c r="M123" s="47">
        <v>0.86970684039087942</v>
      </c>
      <c r="N123" s="47">
        <v>0.91910277624563341</v>
      </c>
      <c r="O123" s="46">
        <v>831</v>
      </c>
      <c r="P123" s="46">
        <v>35</v>
      </c>
      <c r="Q123" s="46">
        <v>0</v>
      </c>
      <c r="R123" s="46">
        <v>117</v>
      </c>
      <c r="S123" s="46">
        <v>131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1089</v>
      </c>
      <c r="I124" s="46">
        <v>1089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4778</v>
      </c>
      <c r="G125" s="46">
        <v>0</v>
      </c>
      <c r="H125" s="46">
        <v>1041</v>
      </c>
      <c r="I125" s="46">
        <v>5819</v>
      </c>
      <c r="J125" s="46">
        <v>420</v>
      </c>
      <c r="K125" s="46">
        <v>0</v>
      </c>
      <c r="L125" s="46">
        <v>7</v>
      </c>
      <c r="M125" s="47">
        <v>0.91209711176224362</v>
      </c>
      <c r="N125" s="47">
        <v>0.92661969410551637</v>
      </c>
      <c r="O125" s="46">
        <v>1161</v>
      </c>
      <c r="P125" s="46">
        <v>0</v>
      </c>
      <c r="Q125" s="46">
        <v>19</v>
      </c>
      <c r="R125" s="46">
        <v>484</v>
      </c>
      <c r="S125" s="46">
        <v>113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1460</v>
      </c>
      <c r="I126" s="46">
        <v>1460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1697</v>
      </c>
      <c r="G127" s="46">
        <v>0</v>
      </c>
      <c r="H127" s="46">
        <v>0</v>
      </c>
      <c r="I127" s="46">
        <v>1697</v>
      </c>
      <c r="J127" s="46">
        <v>87</v>
      </c>
      <c r="K127" s="46">
        <v>0</v>
      </c>
      <c r="L127" s="46">
        <v>0</v>
      </c>
      <c r="M127" s="47">
        <v>0.94873305833824395</v>
      </c>
      <c r="N127" s="47">
        <v>0.94873305833824395</v>
      </c>
      <c r="O127" s="46">
        <v>592</v>
      </c>
      <c r="P127" s="46">
        <v>0</v>
      </c>
      <c r="Q127" s="46">
        <v>0</v>
      </c>
      <c r="R127" s="46">
        <v>83</v>
      </c>
      <c r="S127" s="46">
        <v>8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1725</v>
      </c>
      <c r="G128" s="46">
        <v>0</v>
      </c>
      <c r="H128" s="46">
        <v>0</v>
      </c>
      <c r="I128" s="46">
        <v>1725</v>
      </c>
      <c r="J128" s="46">
        <v>114</v>
      </c>
      <c r="K128" s="46">
        <v>0</v>
      </c>
      <c r="L128" s="46">
        <v>0</v>
      </c>
      <c r="M128" s="47">
        <v>0.93391304347826087</v>
      </c>
      <c r="N128" s="47">
        <v>0.93391304347826087</v>
      </c>
      <c r="O128" s="46">
        <v>521</v>
      </c>
      <c r="P128" s="46">
        <v>0</v>
      </c>
      <c r="Q128" s="46">
        <v>0</v>
      </c>
      <c r="R128" s="46">
        <v>298</v>
      </c>
      <c r="S128" s="46">
        <v>16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1390</v>
      </c>
      <c r="G129" s="46">
        <v>0</v>
      </c>
      <c r="H129" s="46">
        <v>0</v>
      </c>
      <c r="I129" s="46">
        <v>1390</v>
      </c>
      <c r="J129" s="46">
        <v>41</v>
      </c>
      <c r="K129" s="46">
        <v>0</v>
      </c>
      <c r="L129" s="46">
        <v>0</v>
      </c>
      <c r="M129" s="47">
        <v>0.97050359712230216</v>
      </c>
      <c r="N129" s="47">
        <v>0.97050359712230216</v>
      </c>
      <c r="O129" s="46">
        <v>414</v>
      </c>
      <c r="P129" s="46">
        <v>0</v>
      </c>
      <c r="Q129" s="46">
        <v>0</v>
      </c>
      <c r="R129" s="46">
        <v>92</v>
      </c>
      <c r="S129" s="46">
        <v>23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74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1844</v>
      </c>
      <c r="G131" s="46">
        <v>0</v>
      </c>
      <c r="H131" s="46">
        <v>0</v>
      </c>
      <c r="I131" s="46">
        <v>1844</v>
      </c>
      <c r="J131" s="46">
        <v>105</v>
      </c>
      <c r="K131" s="46">
        <v>0</v>
      </c>
      <c r="L131" s="46">
        <v>0</v>
      </c>
      <c r="M131" s="47">
        <v>0.94305856832971802</v>
      </c>
      <c r="N131" s="47">
        <v>0.94305856832971802</v>
      </c>
      <c r="O131" s="46">
        <v>643</v>
      </c>
      <c r="P131" s="46">
        <v>0</v>
      </c>
      <c r="Q131" s="46">
        <v>0</v>
      </c>
      <c r="R131" s="46">
        <v>151</v>
      </c>
      <c r="S131" s="46">
        <v>36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1712</v>
      </c>
      <c r="G132" s="46">
        <v>0</v>
      </c>
      <c r="H132" s="46">
        <v>0</v>
      </c>
      <c r="I132" s="46">
        <v>1712</v>
      </c>
      <c r="J132" s="46">
        <v>108</v>
      </c>
      <c r="K132" s="46">
        <v>0</v>
      </c>
      <c r="L132" s="46">
        <v>0</v>
      </c>
      <c r="M132" s="47">
        <v>0.93691588785046731</v>
      </c>
      <c r="N132" s="47">
        <v>0.93691588785046731</v>
      </c>
      <c r="O132" s="46">
        <v>505</v>
      </c>
      <c r="P132" s="46">
        <v>0</v>
      </c>
      <c r="Q132" s="46">
        <v>0</v>
      </c>
      <c r="R132" s="46">
        <v>28</v>
      </c>
      <c r="S132" s="46">
        <v>17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284</v>
      </c>
      <c r="I133" s="46">
        <v>284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1080</v>
      </c>
      <c r="G134" s="46">
        <v>0</v>
      </c>
      <c r="H134" s="46">
        <v>0</v>
      </c>
      <c r="I134" s="46">
        <v>1080</v>
      </c>
      <c r="J134" s="46">
        <v>26</v>
      </c>
      <c r="K134" s="46">
        <v>0</v>
      </c>
      <c r="L134" s="46">
        <v>0</v>
      </c>
      <c r="M134" s="47">
        <v>0.97592592592592597</v>
      </c>
      <c r="N134" s="47">
        <v>0.97592592592592597</v>
      </c>
      <c r="O134" s="46">
        <v>214</v>
      </c>
      <c r="P134" s="46">
        <v>0</v>
      </c>
      <c r="Q134" s="46">
        <v>0</v>
      </c>
      <c r="R134" s="46">
        <v>69</v>
      </c>
      <c r="S134" s="46">
        <v>5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1121</v>
      </c>
      <c r="I135" s="46">
        <v>1121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2416</v>
      </c>
      <c r="G136" s="46">
        <v>0</v>
      </c>
      <c r="H136" s="46">
        <v>0</v>
      </c>
      <c r="I136" s="46">
        <v>2416</v>
      </c>
      <c r="J136" s="46">
        <v>110</v>
      </c>
      <c r="K136" s="46">
        <v>0</v>
      </c>
      <c r="L136" s="46">
        <v>0</v>
      </c>
      <c r="M136" s="47">
        <v>0.95447019867549665</v>
      </c>
      <c r="N136" s="47">
        <v>0.95447019867549665</v>
      </c>
      <c r="O136" s="46">
        <v>661</v>
      </c>
      <c r="P136" s="46">
        <v>0</v>
      </c>
      <c r="Q136" s="46">
        <v>0</v>
      </c>
      <c r="R136" s="46">
        <v>97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159</v>
      </c>
      <c r="I137" s="46">
        <v>159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1368</v>
      </c>
      <c r="G138" s="46">
        <v>0</v>
      </c>
      <c r="H138" s="46">
        <v>0</v>
      </c>
      <c r="I138" s="46">
        <v>1368</v>
      </c>
      <c r="J138" s="46">
        <v>240</v>
      </c>
      <c r="K138" s="46">
        <v>0</v>
      </c>
      <c r="L138" s="46">
        <v>0</v>
      </c>
      <c r="M138" s="47">
        <v>0.82456140350877194</v>
      </c>
      <c r="N138" s="47">
        <v>0.82456140350877194</v>
      </c>
      <c r="O138" s="46">
        <v>440</v>
      </c>
      <c r="P138" s="46">
        <v>0</v>
      </c>
      <c r="Q138" s="46">
        <v>0</v>
      </c>
      <c r="R138" s="46">
        <v>115</v>
      </c>
      <c r="S138" s="46">
        <v>35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1554</v>
      </c>
      <c r="G139" s="46">
        <v>0</v>
      </c>
      <c r="H139" s="46">
        <v>771</v>
      </c>
      <c r="I139" s="46">
        <v>2325</v>
      </c>
      <c r="J139" s="46">
        <v>67</v>
      </c>
      <c r="K139" s="46">
        <v>0</v>
      </c>
      <c r="L139" s="46">
        <v>0</v>
      </c>
      <c r="M139" s="47">
        <v>0.9568854568854569</v>
      </c>
      <c r="N139" s="47">
        <v>0.97118279569892474</v>
      </c>
      <c r="O139" s="46">
        <v>557</v>
      </c>
      <c r="P139" s="46">
        <v>0</v>
      </c>
      <c r="Q139" s="46">
        <v>0</v>
      </c>
      <c r="R139" s="46">
        <v>204</v>
      </c>
      <c r="S139" s="46">
        <v>0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1567</v>
      </c>
      <c r="G140" s="46">
        <v>0</v>
      </c>
      <c r="H140" s="46">
        <v>1155</v>
      </c>
      <c r="I140" s="46">
        <v>2722</v>
      </c>
      <c r="J140" s="46">
        <v>262</v>
      </c>
      <c r="K140" s="46">
        <v>0</v>
      </c>
      <c r="L140" s="46">
        <v>0</v>
      </c>
      <c r="M140" s="47">
        <v>0.83280153158902359</v>
      </c>
      <c r="N140" s="47">
        <v>0.90374724467303458</v>
      </c>
      <c r="O140" s="46">
        <v>385</v>
      </c>
      <c r="P140" s="46">
        <v>0</v>
      </c>
      <c r="Q140" s="46">
        <v>0</v>
      </c>
      <c r="R140" s="46">
        <v>233</v>
      </c>
      <c r="S140" s="46">
        <v>48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1832</v>
      </c>
      <c r="G141" s="46">
        <v>194</v>
      </c>
      <c r="H141" s="46">
        <v>2</v>
      </c>
      <c r="I141" s="46">
        <v>2028</v>
      </c>
      <c r="J141" s="46">
        <v>241</v>
      </c>
      <c r="K141" s="46">
        <v>0</v>
      </c>
      <c r="L141" s="46">
        <v>0</v>
      </c>
      <c r="M141" s="47">
        <v>0.86844978165938869</v>
      </c>
      <c r="N141" s="47">
        <v>0.88116370808678501</v>
      </c>
      <c r="O141" s="46">
        <v>427</v>
      </c>
      <c r="P141" s="46">
        <v>0</v>
      </c>
      <c r="Q141" s="46">
        <v>0</v>
      </c>
      <c r="R141" s="46">
        <v>248</v>
      </c>
      <c r="S141" s="46">
        <v>166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414</v>
      </c>
      <c r="I142" s="46">
        <v>414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1669</v>
      </c>
      <c r="G143" s="46">
        <v>0</v>
      </c>
      <c r="H143" s="46">
        <v>878</v>
      </c>
      <c r="I143" s="46">
        <v>2547</v>
      </c>
      <c r="J143" s="46">
        <v>113</v>
      </c>
      <c r="K143" s="46">
        <v>0</v>
      </c>
      <c r="L143" s="46">
        <v>12</v>
      </c>
      <c r="M143" s="47">
        <v>0.93229478729778315</v>
      </c>
      <c r="N143" s="47">
        <v>0.95092265410286614</v>
      </c>
      <c r="O143" s="46">
        <v>610</v>
      </c>
      <c r="P143" s="46">
        <v>0</v>
      </c>
      <c r="Q143" s="46">
        <v>0</v>
      </c>
      <c r="R143" s="46">
        <v>226</v>
      </c>
      <c r="S143" s="46">
        <v>35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1863</v>
      </c>
      <c r="G144" s="46">
        <v>0</v>
      </c>
      <c r="H144" s="46">
        <v>0</v>
      </c>
      <c r="I144" s="46">
        <v>1863</v>
      </c>
      <c r="J144" s="46">
        <v>82</v>
      </c>
      <c r="K144" s="46">
        <v>0</v>
      </c>
      <c r="L144" s="46">
        <v>0</v>
      </c>
      <c r="M144" s="47">
        <v>0.95598497047772413</v>
      </c>
      <c r="N144" s="47">
        <v>0.95598497047772413</v>
      </c>
      <c r="O144" s="46">
        <v>606</v>
      </c>
      <c r="P144" s="46">
        <v>0</v>
      </c>
      <c r="Q144" s="46">
        <v>0</v>
      </c>
      <c r="R144" s="46">
        <v>54</v>
      </c>
      <c r="S144" s="46">
        <v>10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305</v>
      </c>
      <c r="I145" s="46">
        <v>305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2700</v>
      </c>
      <c r="G146" s="46">
        <v>0</v>
      </c>
      <c r="H146" s="46">
        <v>1120</v>
      </c>
      <c r="I146" s="46">
        <v>3820</v>
      </c>
      <c r="J146" s="46">
        <v>186</v>
      </c>
      <c r="K146" s="46">
        <v>0</v>
      </c>
      <c r="L146" s="46">
        <v>2</v>
      </c>
      <c r="M146" s="47">
        <v>0.93111111111111111</v>
      </c>
      <c r="N146" s="47">
        <v>0.95078534031413608</v>
      </c>
      <c r="O146" s="46">
        <v>801</v>
      </c>
      <c r="P146" s="46">
        <v>0</v>
      </c>
      <c r="Q146" s="46">
        <v>349</v>
      </c>
      <c r="R146" s="46">
        <v>229</v>
      </c>
      <c r="S146" s="46">
        <v>7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2140</v>
      </c>
      <c r="I147" s="46">
        <v>2140</v>
      </c>
      <c r="J147" s="46">
        <v>0</v>
      </c>
      <c r="K147" s="46">
        <v>0</v>
      </c>
      <c r="L147" s="46">
        <v>1</v>
      </c>
      <c r="M147" s="47" t="s">
        <v>45</v>
      </c>
      <c r="N147" s="47">
        <v>0.99953271028037383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2293</v>
      </c>
      <c r="G148" s="46">
        <v>0</v>
      </c>
      <c r="H148" s="46">
        <v>0</v>
      </c>
      <c r="I148" s="46">
        <v>2293</v>
      </c>
      <c r="J148" s="46">
        <v>64</v>
      </c>
      <c r="K148" s="46">
        <v>0</v>
      </c>
      <c r="L148" s="46">
        <v>0</v>
      </c>
      <c r="M148" s="47">
        <v>0.97208896641953768</v>
      </c>
      <c r="N148" s="47">
        <v>0.97208896641953768</v>
      </c>
      <c r="O148" s="46">
        <v>601</v>
      </c>
      <c r="P148" s="46">
        <v>0</v>
      </c>
      <c r="Q148" s="46">
        <v>0</v>
      </c>
      <c r="R148" s="46">
        <v>114</v>
      </c>
      <c r="S148" s="46">
        <v>19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1742</v>
      </c>
      <c r="G149" s="46">
        <v>0</v>
      </c>
      <c r="H149" s="46">
        <v>0</v>
      </c>
      <c r="I149" s="46">
        <v>1742</v>
      </c>
      <c r="J149" s="46">
        <v>202</v>
      </c>
      <c r="K149" s="46">
        <v>0</v>
      </c>
      <c r="L149" s="46">
        <v>0</v>
      </c>
      <c r="M149" s="47">
        <v>0.88404133180252586</v>
      </c>
      <c r="N149" s="47">
        <v>0.88404133180252586</v>
      </c>
      <c r="O149" s="46">
        <v>189</v>
      </c>
      <c r="P149" s="46">
        <v>0</v>
      </c>
      <c r="Q149" s="46">
        <v>0</v>
      </c>
      <c r="R149" s="46">
        <v>228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1501</v>
      </c>
      <c r="G150" s="46">
        <v>0</v>
      </c>
      <c r="H150" s="46">
        <v>329</v>
      </c>
      <c r="I150" s="46">
        <v>1830</v>
      </c>
      <c r="J150" s="46">
        <v>161</v>
      </c>
      <c r="K150" s="46">
        <v>0</v>
      </c>
      <c r="L150" s="46">
        <v>0</v>
      </c>
      <c r="M150" s="47">
        <v>0.8927381745502998</v>
      </c>
      <c r="N150" s="47">
        <v>0.91202185792349733</v>
      </c>
      <c r="O150" s="46">
        <v>428</v>
      </c>
      <c r="P150" s="46">
        <v>0</v>
      </c>
      <c r="Q150" s="46">
        <v>0</v>
      </c>
      <c r="R150" s="46">
        <v>202</v>
      </c>
      <c r="S150" s="46">
        <v>65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1944</v>
      </c>
      <c r="G151" s="46">
        <v>0</v>
      </c>
      <c r="H151" s="46">
        <v>1489</v>
      </c>
      <c r="I151" s="46">
        <v>3433</v>
      </c>
      <c r="J151" s="46">
        <v>319</v>
      </c>
      <c r="K151" s="46">
        <v>0</v>
      </c>
      <c r="L151" s="46">
        <v>11</v>
      </c>
      <c r="M151" s="47">
        <v>0.83590534979423869</v>
      </c>
      <c r="N151" s="47">
        <v>0.90387416254005237</v>
      </c>
      <c r="O151" s="46">
        <v>741</v>
      </c>
      <c r="P151" s="46">
        <v>0</v>
      </c>
      <c r="Q151" s="46">
        <v>14</v>
      </c>
      <c r="R151" s="46">
        <v>408</v>
      </c>
      <c r="S151" s="46">
        <v>90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2183</v>
      </c>
      <c r="G152" s="46">
        <v>0</v>
      </c>
      <c r="H152" s="46">
        <v>0</v>
      </c>
      <c r="I152" s="46">
        <v>2183</v>
      </c>
      <c r="J152" s="46">
        <v>114</v>
      </c>
      <c r="K152" s="46">
        <v>0</v>
      </c>
      <c r="L152" s="46">
        <v>0</v>
      </c>
      <c r="M152" s="47">
        <v>0.94777828676133757</v>
      </c>
      <c r="N152" s="47">
        <v>0.94777828676133757</v>
      </c>
      <c r="O152" s="46">
        <v>436</v>
      </c>
      <c r="P152" s="46">
        <v>0</v>
      </c>
      <c r="Q152" s="46">
        <v>0</v>
      </c>
      <c r="R152" s="46">
        <v>497</v>
      </c>
      <c r="S152" s="46">
        <v>33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110</v>
      </c>
      <c r="I153" s="46">
        <v>110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2865</v>
      </c>
      <c r="I154" s="46">
        <v>2865</v>
      </c>
      <c r="J154" s="46">
        <v>0</v>
      </c>
      <c r="K154" s="46">
        <v>0</v>
      </c>
      <c r="L154" s="46">
        <v>34</v>
      </c>
      <c r="M154" s="47" t="s">
        <v>45</v>
      </c>
      <c r="N154" s="47">
        <v>0.98813263525305406</v>
      </c>
      <c r="O154" s="46">
        <v>0</v>
      </c>
      <c r="P154" s="46">
        <v>0</v>
      </c>
      <c r="Q154" s="46">
        <v>17</v>
      </c>
      <c r="R154" s="46">
        <v>12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786</v>
      </c>
      <c r="I155" s="46">
        <v>786</v>
      </c>
      <c r="J155" s="46">
        <v>0</v>
      </c>
      <c r="K155" s="46">
        <v>0</v>
      </c>
      <c r="L155" s="46">
        <v>16</v>
      </c>
      <c r="M155" s="47" t="s">
        <v>45</v>
      </c>
      <c r="N155" s="47">
        <v>0.97964376590330793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244</v>
      </c>
      <c r="I156" s="46">
        <v>244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89</v>
      </c>
      <c r="I157" s="46">
        <v>89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2954</v>
      </c>
      <c r="G158" s="46">
        <v>0</v>
      </c>
      <c r="H158" s="46">
        <v>0</v>
      </c>
      <c r="I158" s="46">
        <v>2954</v>
      </c>
      <c r="J158" s="46">
        <v>166</v>
      </c>
      <c r="K158" s="46">
        <v>0</v>
      </c>
      <c r="L158" s="46">
        <v>0</v>
      </c>
      <c r="M158" s="47">
        <v>0.94380501015572105</v>
      </c>
      <c r="N158" s="47">
        <v>0.94380501015572105</v>
      </c>
      <c r="O158" s="46">
        <v>774</v>
      </c>
      <c r="P158" s="46">
        <v>0</v>
      </c>
      <c r="Q158" s="46">
        <v>0</v>
      </c>
      <c r="R158" s="46">
        <v>326</v>
      </c>
      <c r="S158" s="46">
        <v>20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2431</v>
      </c>
      <c r="G159" s="46">
        <v>335</v>
      </c>
      <c r="H159" s="46">
        <v>1234</v>
      </c>
      <c r="I159" s="46">
        <v>4000</v>
      </c>
      <c r="J159" s="46">
        <v>656</v>
      </c>
      <c r="K159" s="46">
        <v>0</v>
      </c>
      <c r="L159" s="46">
        <v>1</v>
      </c>
      <c r="M159" s="47">
        <v>0.73015220074043596</v>
      </c>
      <c r="N159" s="47">
        <v>0.83574999999999999</v>
      </c>
      <c r="O159" s="46">
        <v>809</v>
      </c>
      <c r="P159" s="46">
        <v>1</v>
      </c>
      <c r="Q159" s="46">
        <v>0</v>
      </c>
      <c r="R159" s="46">
        <v>783</v>
      </c>
      <c r="S159" s="46">
        <v>7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3835</v>
      </c>
      <c r="G160" s="46">
        <v>142</v>
      </c>
      <c r="H160" s="46">
        <v>673</v>
      </c>
      <c r="I160" s="46">
        <v>4650</v>
      </c>
      <c r="J160" s="46">
        <v>658</v>
      </c>
      <c r="K160" s="46">
        <v>6</v>
      </c>
      <c r="L160" s="46">
        <v>0</v>
      </c>
      <c r="M160" s="47">
        <v>0.82842242503259456</v>
      </c>
      <c r="N160" s="47">
        <v>0.85720430107526879</v>
      </c>
      <c r="O160" s="46">
        <v>995</v>
      </c>
      <c r="P160" s="46">
        <v>0</v>
      </c>
      <c r="Q160" s="46">
        <v>0</v>
      </c>
      <c r="R160" s="46">
        <v>19</v>
      </c>
      <c r="S160" s="46">
        <v>30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2988</v>
      </c>
      <c r="G161" s="46">
        <v>0</v>
      </c>
      <c r="H161" s="46">
        <v>0</v>
      </c>
      <c r="I161" s="46">
        <v>2988</v>
      </c>
      <c r="J161" s="46">
        <v>108</v>
      </c>
      <c r="K161" s="46">
        <v>0</v>
      </c>
      <c r="L161" s="46">
        <v>0</v>
      </c>
      <c r="M161" s="47">
        <v>0.96385542168674698</v>
      </c>
      <c r="N161" s="47">
        <v>0.96385542168674698</v>
      </c>
      <c r="O161" s="46">
        <v>549</v>
      </c>
      <c r="P161" s="46">
        <v>0</v>
      </c>
      <c r="Q161" s="46">
        <v>0</v>
      </c>
      <c r="R161" s="46">
        <v>74</v>
      </c>
      <c r="S161" s="46">
        <v>11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5819</v>
      </c>
      <c r="G162" s="46">
        <v>158</v>
      </c>
      <c r="H162" s="46">
        <v>2487</v>
      </c>
      <c r="I162" s="46">
        <v>8464</v>
      </c>
      <c r="J162" s="46">
        <v>387</v>
      </c>
      <c r="K162" s="46">
        <v>0</v>
      </c>
      <c r="L162" s="46">
        <v>28</v>
      </c>
      <c r="M162" s="47">
        <v>0.93349372744457815</v>
      </c>
      <c r="N162" s="47">
        <v>0.95096880907372405</v>
      </c>
      <c r="O162" s="46">
        <v>1576</v>
      </c>
      <c r="P162" s="46">
        <v>0</v>
      </c>
      <c r="Q162" s="46">
        <v>0</v>
      </c>
      <c r="R162" s="46">
        <v>378</v>
      </c>
      <c r="S162" s="46">
        <v>53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519</v>
      </c>
      <c r="I163" s="46">
        <v>519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505</v>
      </c>
      <c r="I164" s="46">
        <v>505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4118</v>
      </c>
      <c r="I165" s="46">
        <v>4118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2385</v>
      </c>
      <c r="G166" s="46">
        <v>0</v>
      </c>
      <c r="H166" s="46">
        <v>0</v>
      </c>
      <c r="I166" s="46">
        <v>2385</v>
      </c>
      <c r="J166" s="46">
        <v>52</v>
      </c>
      <c r="K166" s="46">
        <v>0</v>
      </c>
      <c r="L166" s="46">
        <v>0</v>
      </c>
      <c r="M166" s="47">
        <v>0.97819706498951786</v>
      </c>
      <c r="N166" s="47">
        <v>0.97819706498951786</v>
      </c>
      <c r="O166" s="46">
        <v>376</v>
      </c>
      <c r="P166" s="46">
        <v>0</v>
      </c>
      <c r="Q166" s="46">
        <v>0</v>
      </c>
      <c r="R166" s="46">
        <v>44</v>
      </c>
      <c r="S166" s="46">
        <v>3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1399</v>
      </c>
      <c r="G167" s="46">
        <v>94</v>
      </c>
      <c r="H167" s="46">
        <v>1276</v>
      </c>
      <c r="I167" s="46">
        <v>2769</v>
      </c>
      <c r="J167" s="46">
        <v>164</v>
      </c>
      <c r="K167" s="46">
        <v>0</v>
      </c>
      <c r="L167" s="46">
        <v>2</v>
      </c>
      <c r="M167" s="47">
        <v>0.88277340957827022</v>
      </c>
      <c r="N167" s="47">
        <v>0.94005055976886964</v>
      </c>
      <c r="O167" s="46">
        <v>616</v>
      </c>
      <c r="P167" s="46">
        <v>0</v>
      </c>
      <c r="Q167" s="46">
        <v>0</v>
      </c>
      <c r="R167" s="46">
        <v>56</v>
      </c>
      <c r="S167" s="46">
        <v>5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660</v>
      </c>
      <c r="I168" s="46">
        <v>660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864</v>
      </c>
      <c r="G169" s="46">
        <v>0</v>
      </c>
      <c r="H169" s="46">
        <v>1127</v>
      </c>
      <c r="I169" s="46">
        <v>1991</v>
      </c>
      <c r="J169" s="46">
        <v>43</v>
      </c>
      <c r="K169" s="46">
        <v>0</v>
      </c>
      <c r="L169" s="46">
        <v>17</v>
      </c>
      <c r="M169" s="47">
        <v>0.95023148148148151</v>
      </c>
      <c r="N169" s="47">
        <v>0.96986438975389255</v>
      </c>
      <c r="O169" s="46">
        <v>400</v>
      </c>
      <c r="P169" s="46">
        <v>0</v>
      </c>
      <c r="Q169" s="46">
        <v>0</v>
      </c>
      <c r="R169" s="46">
        <v>2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702</v>
      </c>
      <c r="I170" s="46">
        <v>702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2685</v>
      </c>
      <c r="G171" s="46">
        <v>133</v>
      </c>
      <c r="H171" s="46">
        <v>0</v>
      </c>
      <c r="I171" s="46">
        <v>2818</v>
      </c>
      <c r="J171" s="46">
        <v>123</v>
      </c>
      <c r="K171" s="46">
        <v>0</v>
      </c>
      <c r="L171" s="46">
        <v>0</v>
      </c>
      <c r="M171" s="47">
        <v>0.95418994413407821</v>
      </c>
      <c r="N171" s="47">
        <v>0.95635202271114261</v>
      </c>
      <c r="O171" s="46">
        <v>645</v>
      </c>
      <c r="P171" s="46">
        <v>0</v>
      </c>
      <c r="Q171" s="46">
        <v>0</v>
      </c>
      <c r="R171" s="46">
        <v>78</v>
      </c>
      <c r="S171" s="46">
        <v>11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2710</v>
      </c>
      <c r="G172" s="46">
        <v>262</v>
      </c>
      <c r="H172" s="46">
        <v>445</v>
      </c>
      <c r="I172" s="46">
        <v>3417</v>
      </c>
      <c r="J172" s="46">
        <v>109</v>
      </c>
      <c r="K172" s="46">
        <v>0</v>
      </c>
      <c r="L172" s="46">
        <v>0</v>
      </c>
      <c r="M172" s="47">
        <v>0.95977859778597785</v>
      </c>
      <c r="N172" s="47">
        <v>0.96810067310506287</v>
      </c>
      <c r="O172" s="46">
        <v>604</v>
      </c>
      <c r="P172" s="46">
        <v>1</v>
      </c>
      <c r="Q172" s="46">
        <v>0</v>
      </c>
      <c r="R172" s="46">
        <v>112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986</v>
      </c>
      <c r="I173" s="46">
        <v>986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2391</v>
      </c>
      <c r="G174" s="46">
        <v>0</v>
      </c>
      <c r="H174" s="46">
        <v>0</v>
      </c>
      <c r="I174" s="46">
        <v>2391</v>
      </c>
      <c r="J174" s="46">
        <v>86</v>
      </c>
      <c r="K174" s="46">
        <v>0</v>
      </c>
      <c r="L174" s="46">
        <v>0</v>
      </c>
      <c r="M174" s="47">
        <v>0.96403178586365534</v>
      </c>
      <c r="N174" s="47">
        <v>0.96403178586365534</v>
      </c>
      <c r="O174" s="46">
        <v>306</v>
      </c>
      <c r="P174" s="46">
        <v>0</v>
      </c>
      <c r="Q174" s="46">
        <v>0</v>
      </c>
      <c r="R174" s="46">
        <v>45</v>
      </c>
      <c r="S174" s="46">
        <v>13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826</v>
      </c>
      <c r="I175" s="46">
        <v>826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657</v>
      </c>
      <c r="I176" s="46">
        <v>657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2552</v>
      </c>
      <c r="G177" s="46">
        <v>791</v>
      </c>
      <c r="H177" s="46">
        <v>2329</v>
      </c>
      <c r="I177" s="46">
        <v>5672</v>
      </c>
      <c r="J177" s="46">
        <v>329</v>
      </c>
      <c r="K177" s="46">
        <v>0</v>
      </c>
      <c r="L177" s="46">
        <v>3</v>
      </c>
      <c r="M177" s="47">
        <v>0.87108150470219436</v>
      </c>
      <c r="N177" s="47">
        <v>0.94146685472496472</v>
      </c>
      <c r="O177" s="46">
        <v>979</v>
      </c>
      <c r="P177" s="46">
        <v>0</v>
      </c>
      <c r="Q177" s="46">
        <v>0</v>
      </c>
      <c r="R177" s="46">
        <v>93</v>
      </c>
      <c r="S177" s="46">
        <v>55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4113</v>
      </c>
      <c r="G178" s="46">
        <v>524</v>
      </c>
      <c r="H178" s="46">
        <v>814</v>
      </c>
      <c r="I178" s="46">
        <v>5451</v>
      </c>
      <c r="J178" s="46">
        <v>574</v>
      </c>
      <c r="K178" s="46">
        <v>0</v>
      </c>
      <c r="L178" s="46">
        <v>7</v>
      </c>
      <c r="M178" s="47">
        <v>0.8604424993921711</v>
      </c>
      <c r="N178" s="47">
        <v>0.89341405246743721</v>
      </c>
      <c r="O178" s="46">
        <v>781</v>
      </c>
      <c r="P178" s="46">
        <v>0</v>
      </c>
      <c r="Q178" s="46">
        <v>0</v>
      </c>
      <c r="R178" s="46">
        <v>33</v>
      </c>
      <c r="S178" s="46">
        <v>133</v>
      </c>
      <c r="T178" s="46">
        <v>0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2131</v>
      </c>
      <c r="G179" s="46">
        <v>146</v>
      </c>
      <c r="H179" s="46">
        <v>0</v>
      </c>
      <c r="I179" s="46">
        <v>2277</v>
      </c>
      <c r="J179" s="46">
        <v>88</v>
      </c>
      <c r="K179" s="46">
        <v>0</v>
      </c>
      <c r="L179" s="46">
        <v>0</v>
      </c>
      <c r="M179" s="47">
        <v>0.95870483341154389</v>
      </c>
      <c r="N179" s="47">
        <v>0.96135265700483097</v>
      </c>
      <c r="O179" s="46">
        <v>331</v>
      </c>
      <c r="P179" s="46">
        <v>0</v>
      </c>
      <c r="Q179" s="46">
        <v>0</v>
      </c>
      <c r="R179" s="46">
        <v>50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4064</v>
      </c>
      <c r="G180" s="46">
        <v>0</v>
      </c>
      <c r="H180" s="46">
        <v>1244</v>
      </c>
      <c r="I180" s="46">
        <v>5308</v>
      </c>
      <c r="J180" s="46">
        <v>430</v>
      </c>
      <c r="K180" s="46">
        <v>0</v>
      </c>
      <c r="L180" s="46">
        <v>5</v>
      </c>
      <c r="M180" s="47">
        <v>0.89419291338582674</v>
      </c>
      <c r="N180" s="47">
        <v>0.91804822908816885</v>
      </c>
      <c r="O180" s="46">
        <v>880</v>
      </c>
      <c r="P180" s="46">
        <v>0</v>
      </c>
      <c r="Q180" s="46">
        <v>0</v>
      </c>
      <c r="R180" s="46">
        <v>25</v>
      </c>
      <c r="S180" s="46">
        <v>179</v>
      </c>
      <c r="T180" s="46">
        <v>1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1643</v>
      </c>
      <c r="H181" s="46">
        <v>0</v>
      </c>
      <c r="I181" s="46">
        <v>1643</v>
      </c>
      <c r="J181" s="46">
        <v>0</v>
      </c>
      <c r="K181" s="46">
        <v>1</v>
      </c>
      <c r="L181" s="46">
        <v>0</v>
      </c>
      <c r="M181" s="47" t="s">
        <v>45</v>
      </c>
      <c r="N181" s="47">
        <v>0.99939135727328055</v>
      </c>
      <c r="O181" s="46">
        <v>0</v>
      </c>
      <c r="P181" s="46">
        <v>10</v>
      </c>
      <c r="Q181" s="46">
        <v>0</v>
      </c>
      <c r="R181" s="46">
        <v>32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452</v>
      </c>
      <c r="I182" s="46">
        <v>452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3256</v>
      </c>
      <c r="G183" s="46">
        <v>0</v>
      </c>
      <c r="H183" s="46">
        <v>0</v>
      </c>
      <c r="I183" s="46">
        <v>3256</v>
      </c>
      <c r="J183" s="46">
        <v>216</v>
      </c>
      <c r="K183" s="46">
        <v>0</v>
      </c>
      <c r="L183" s="46">
        <v>0</v>
      </c>
      <c r="M183" s="47">
        <v>0.93366093366093361</v>
      </c>
      <c r="N183" s="47">
        <v>0.93366093366093361</v>
      </c>
      <c r="O183" s="46">
        <v>312</v>
      </c>
      <c r="P183" s="46">
        <v>0</v>
      </c>
      <c r="Q183" s="46">
        <v>0</v>
      </c>
      <c r="R183" s="46">
        <v>34</v>
      </c>
      <c r="S183" s="46">
        <v>116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1938</v>
      </c>
      <c r="G184" s="46">
        <v>0</v>
      </c>
      <c r="H184" s="46">
        <v>2207</v>
      </c>
      <c r="I184" s="46">
        <v>4145</v>
      </c>
      <c r="J184" s="46">
        <v>270</v>
      </c>
      <c r="K184" s="46">
        <v>0</v>
      </c>
      <c r="L184" s="46">
        <v>2</v>
      </c>
      <c r="M184" s="47">
        <v>0.86068111455108354</v>
      </c>
      <c r="N184" s="47">
        <v>0.93437876960193</v>
      </c>
      <c r="O184" s="46">
        <v>698</v>
      </c>
      <c r="P184" s="46">
        <v>0</v>
      </c>
      <c r="Q184" s="46">
        <v>0</v>
      </c>
      <c r="R184" s="46">
        <v>114</v>
      </c>
      <c r="S184" s="46">
        <v>92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146</v>
      </c>
      <c r="I185" s="46">
        <v>146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272</v>
      </c>
      <c r="I186" s="46">
        <v>272</v>
      </c>
      <c r="J186" s="46">
        <v>0</v>
      </c>
      <c r="K186" s="46">
        <v>0</v>
      </c>
      <c r="L186" s="46">
        <v>1</v>
      </c>
      <c r="M186" s="47" t="s">
        <v>45</v>
      </c>
      <c r="N186" s="47">
        <v>0.99632352941176472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802</v>
      </c>
      <c r="I187" s="46">
        <v>802</v>
      </c>
      <c r="J187" s="46">
        <v>0</v>
      </c>
      <c r="K187" s="46">
        <v>0</v>
      </c>
      <c r="L187" s="46">
        <v>1</v>
      </c>
      <c r="M187" s="47" t="s">
        <v>45</v>
      </c>
      <c r="N187" s="47">
        <v>0.99875311720698257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121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1881</v>
      </c>
      <c r="G189" s="46">
        <v>0</v>
      </c>
      <c r="H189" s="46">
        <v>0</v>
      </c>
      <c r="I189" s="46">
        <v>1881</v>
      </c>
      <c r="J189" s="46">
        <v>85</v>
      </c>
      <c r="K189" s="46">
        <v>0</v>
      </c>
      <c r="L189" s="46">
        <v>0</v>
      </c>
      <c r="M189" s="47">
        <v>0.95481127060074433</v>
      </c>
      <c r="N189" s="47">
        <v>0.95481127060074433</v>
      </c>
      <c r="O189" s="46">
        <v>344</v>
      </c>
      <c r="P189" s="46">
        <v>0</v>
      </c>
      <c r="Q189" s="46">
        <v>0</v>
      </c>
      <c r="R189" s="46">
        <v>75</v>
      </c>
      <c r="S189" s="46">
        <v>65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9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508</v>
      </c>
      <c r="I191" s="46">
        <v>508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2489</v>
      </c>
      <c r="G192" s="46">
        <v>0</v>
      </c>
      <c r="H192" s="46">
        <v>271</v>
      </c>
      <c r="I192" s="46">
        <v>2760</v>
      </c>
      <c r="J192" s="46">
        <v>178</v>
      </c>
      <c r="K192" s="46">
        <v>0</v>
      </c>
      <c r="L192" s="46">
        <v>0</v>
      </c>
      <c r="M192" s="47">
        <v>0.9284853354760948</v>
      </c>
      <c r="N192" s="47">
        <v>0.9355072463768116</v>
      </c>
      <c r="O192" s="46">
        <v>920</v>
      </c>
      <c r="P192" s="46">
        <v>0</v>
      </c>
      <c r="Q192" s="46">
        <v>0</v>
      </c>
      <c r="R192" s="46">
        <v>170</v>
      </c>
      <c r="S192" s="46">
        <v>0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441</v>
      </c>
      <c r="I193" s="46">
        <v>441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1069</v>
      </c>
      <c r="G194" s="46">
        <v>0</v>
      </c>
      <c r="H194" s="46">
        <v>1728</v>
      </c>
      <c r="I194" s="46">
        <v>2797</v>
      </c>
      <c r="J194" s="46">
        <v>117</v>
      </c>
      <c r="K194" s="46">
        <v>0</v>
      </c>
      <c r="L194" s="46">
        <v>1</v>
      </c>
      <c r="M194" s="47">
        <v>0.8905519176800748</v>
      </c>
      <c r="N194" s="47">
        <v>0.95781194136574899</v>
      </c>
      <c r="O194" s="46">
        <v>457</v>
      </c>
      <c r="P194" s="46">
        <v>0</v>
      </c>
      <c r="Q194" s="46">
        <v>0</v>
      </c>
      <c r="R194" s="46">
        <v>13</v>
      </c>
      <c r="S194" s="46">
        <v>2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309</v>
      </c>
      <c r="I195" s="46">
        <v>309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203</v>
      </c>
      <c r="I196" s="46">
        <v>203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1827</v>
      </c>
      <c r="G197" s="46">
        <v>0</v>
      </c>
      <c r="H197" s="46">
        <v>0</v>
      </c>
      <c r="I197" s="46">
        <v>1827</v>
      </c>
      <c r="J197" s="46">
        <v>60</v>
      </c>
      <c r="K197" s="46">
        <v>0</v>
      </c>
      <c r="L197" s="46">
        <v>0</v>
      </c>
      <c r="M197" s="47">
        <v>0.96715927750410513</v>
      </c>
      <c r="N197" s="47">
        <v>0.96715927750410513</v>
      </c>
      <c r="O197" s="46">
        <v>343</v>
      </c>
      <c r="P197" s="46">
        <v>0</v>
      </c>
      <c r="Q197" s="46">
        <v>0</v>
      </c>
      <c r="R197" s="46">
        <v>29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106</v>
      </c>
      <c r="I198" s="46">
        <v>106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2491</v>
      </c>
      <c r="G199" s="46">
        <v>0</v>
      </c>
      <c r="H199" s="46">
        <v>0</v>
      </c>
      <c r="I199" s="46">
        <v>2491</v>
      </c>
      <c r="J199" s="46">
        <v>223</v>
      </c>
      <c r="K199" s="46">
        <v>0</v>
      </c>
      <c r="L199" s="46">
        <v>0</v>
      </c>
      <c r="M199" s="47">
        <v>0.91047771979124847</v>
      </c>
      <c r="N199" s="47">
        <v>0.91047771979124847</v>
      </c>
      <c r="O199" s="46">
        <v>256</v>
      </c>
      <c r="P199" s="46">
        <v>0</v>
      </c>
      <c r="Q199" s="46">
        <v>0</v>
      </c>
      <c r="R199" s="46">
        <v>98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1305</v>
      </c>
      <c r="I200" s="46">
        <v>1305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568</v>
      </c>
      <c r="I201" s="46">
        <v>568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1139</v>
      </c>
      <c r="G202" s="46">
        <v>0</v>
      </c>
      <c r="H202" s="46">
        <v>1517</v>
      </c>
      <c r="I202" s="46">
        <v>2656</v>
      </c>
      <c r="J202" s="46">
        <v>99</v>
      </c>
      <c r="K202" s="46">
        <v>0</v>
      </c>
      <c r="L202" s="46">
        <v>4</v>
      </c>
      <c r="M202" s="47">
        <v>0.91308165057067603</v>
      </c>
      <c r="N202" s="47">
        <v>0.96121987951807231</v>
      </c>
      <c r="O202" s="46">
        <v>500</v>
      </c>
      <c r="P202" s="46">
        <v>0</v>
      </c>
      <c r="Q202" s="46">
        <v>0</v>
      </c>
      <c r="R202" s="46">
        <v>6</v>
      </c>
      <c r="S202" s="46">
        <v>12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1441</v>
      </c>
      <c r="G203" s="46">
        <v>0</v>
      </c>
      <c r="H203" s="46">
        <v>519</v>
      </c>
      <c r="I203" s="46">
        <v>1960</v>
      </c>
      <c r="J203" s="46">
        <v>72</v>
      </c>
      <c r="K203" s="46">
        <v>0</v>
      </c>
      <c r="L203" s="46">
        <v>0</v>
      </c>
      <c r="M203" s="47">
        <v>0.95003469812630115</v>
      </c>
      <c r="N203" s="47">
        <v>0.96326530612244898</v>
      </c>
      <c r="O203" s="46">
        <v>363</v>
      </c>
      <c r="P203" s="46">
        <v>0</v>
      </c>
      <c r="Q203" s="46">
        <v>0</v>
      </c>
      <c r="R203" s="46">
        <v>176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1239</v>
      </c>
      <c r="G204" s="46">
        <v>0</v>
      </c>
      <c r="H204" s="46">
        <v>0</v>
      </c>
      <c r="I204" s="46">
        <v>1239</v>
      </c>
      <c r="J204" s="46">
        <v>58</v>
      </c>
      <c r="K204" s="46">
        <v>0</v>
      </c>
      <c r="L204" s="46">
        <v>0</v>
      </c>
      <c r="M204" s="47">
        <v>0.95318805488297009</v>
      </c>
      <c r="N204" s="47">
        <v>0.95318805488297009</v>
      </c>
      <c r="O204" s="46">
        <v>403</v>
      </c>
      <c r="P204" s="46">
        <v>0</v>
      </c>
      <c r="Q204" s="46">
        <v>0</v>
      </c>
      <c r="R204" s="46">
        <v>50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3595</v>
      </c>
      <c r="I205" s="46">
        <v>3595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50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177</v>
      </c>
      <c r="H207" s="46">
        <v>0</v>
      </c>
      <c r="I207" s="46">
        <v>177</v>
      </c>
      <c r="J207" s="46">
        <v>0</v>
      </c>
      <c r="K207" s="46">
        <v>0</v>
      </c>
      <c r="L207" s="46">
        <v>0</v>
      </c>
      <c r="M207" s="47" t="s">
        <v>45</v>
      </c>
      <c r="N207" s="47">
        <v>1</v>
      </c>
      <c r="O207" s="46">
        <v>0</v>
      </c>
      <c r="P207" s="46">
        <v>20</v>
      </c>
      <c r="Q207" s="46">
        <v>0</v>
      </c>
      <c r="R207" s="46">
        <v>5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1673</v>
      </c>
      <c r="G208" s="46">
        <v>272</v>
      </c>
      <c r="H208" s="46">
        <v>0</v>
      </c>
      <c r="I208" s="46">
        <v>1945</v>
      </c>
      <c r="J208" s="46">
        <v>185</v>
      </c>
      <c r="K208" s="46">
        <v>0</v>
      </c>
      <c r="L208" s="46">
        <v>0</v>
      </c>
      <c r="M208" s="47">
        <v>0.88942020322773463</v>
      </c>
      <c r="N208" s="47">
        <v>0.9048843187660669</v>
      </c>
      <c r="O208" s="46">
        <v>602</v>
      </c>
      <c r="P208" s="46">
        <v>0</v>
      </c>
      <c r="Q208" s="46">
        <v>0</v>
      </c>
      <c r="R208" s="46">
        <v>252</v>
      </c>
      <c r="S208" s="46">
        <v>0</v>
      </c>
      <c r="T208" s="46">
        <v>1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860</v>
      </c>
      <c r="G209" s="46">
        <v>544</v>
      </c>
      <c r="H209" s="46">
        <v>858</v>
      </c>
      <c r="I209" s="46">
        <v>2262</v>
      </c>
      <c r="J209" s="46">
        <v>33</v>
      </c>
      <c r="K209" s="46">
        <v>1</v>
      </c>
      <c r="L209" s="46">
        <v>0</v>
      </c>
      <c r="M209" s="47">
        <v>0.96162790697674416</v>
      </c>
      <c r="N209" s="47">
        <v>0.98496905393457113</v>
      </c>
      <c r="O209" s="46">
        <v>268</v>
      </c>
      <c r="P209" s="46">
        <v>107</v>
      </c>
      <c r="Q209" s="46">
        <v>0</v>
      </c>
      <c r="R209" s="46">
        <v>217</v>
      </c>
      <c r="S209" s="46">
        <v>6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1862</v>
      </c>
      <c r="G210" s="46">
        <v>0</v>
      </c>
      <c r="H210" s="46">
        <v>348</v>
      </c>
      <c r="I210" s="46">
        <v>2210</v>
      </c>
      <c r="J210" s="46">
        <v>148</v>
      </c>
      <c r="K210" s="46">
        <v>0</v>
      </c>
      <c r="L210" s="46">
        <v>0</v>
      </c>
      <c r="M210" s="47">
        <v>0.92051557465091305</v>
      </c>
      <c r="N210" s="47">
        <v>0.93303167420814481</v>
      </c>
      <c r="O210" s="46">
        <v>646</v>
      </c>
      <c r="P210" s="46">
        <v>0</v>
      </c>
      <c r="Q210" s="46">
        <v>0</v>
      </c>
      <c r="R210" s="46">
        <v>173</v>
      </c>
      <c r="S210" s="46">
        <v>4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31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649</v>
      </c>
      <c r="I212" s="46">
        <v>649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926</v>
      </c>
      <c r="G213" s="46">
        <v>0</v>
      </c>
      <c r="H213" s="46">
        <v>425</v>
      </c>
      <c r="I213" s="46">
        <v>1351</v>
      </c>
      <c r="J213" s="46">
        <v>64</v>
      </c>
      <c r="K213" s="46">
        <v>0</v>
      </c>
      <c r="L213" s="46">
        <v>0</v>
      </c>
      <c r="M213" s="47">
        <v>0.93088552915766742</v>
      </c>
      <c r="N213" s="47">
        <v>0.95262768319763136</v>
      </c>
      <c r="O213" s="46">
        <v>182</v>
      </c>
      <c r="P213" s="46">
        <v>0</v>
      </c>
      <c r="Q213" s="46">
        <v>0</v>
      </c>
      <c r="R213" s="46">
        <v>112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2358</v>
      </c>
      <c r="G214" s="46">
        <v>0</v>
      </c>
      <c r="H214" s="46">
        <v>135</v>
      </c>
      <c r="I214" s="46">
        <v>2493</v>
      </c>
      <c r="J214" s="46">
        <v>191</v>
      </c>
      <c r="K214" s="46">
        <v>0</v>
      </c>
      <c r="L214" s="46">
        <v>0</v>
      </c>
      <c r="M214" s="47">
        <v>0.91899915182357927</v>
      </c>
      <c r="N214" s="47">
        <v>0.92338547934215809</v>
      </c>
      <c r="O214" s="46">
        <v>749</v>
      </c>
      <c r="P214" s="46">
        <v>0</v>
      </c>
      <c r="Q214" s="46">
        <v>0</v>
      </c>
      <c r="R214" s="46">
        <v>303</v>
      </c>
      <c r="S214" s="46">
        <v>18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261</v>
      </c>
      <c r="I215" s="46">
        <v>261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2191</v>
      </c>
      <c r="G216" s="46">
        <v>0</v>
      </c>
      <c r="H216" s="46">
        <v>354</v>
      </c>
      <c r="I216" s="46">
        <v>2545</v>
      </c>
      <c r="J216" s="46">
        <v>133</v>
      </c>
      <c r="K216" s="46">
        <v>0</v>
      </c>
      <c r="L216" s="46">
        <v>1</v>
      </c>
      <c r="M216" s="47">
        <v>0.93929712460063897</v>
      </c>
      <c r="N216" s="47">
        <v>0.94734774066797645</v>
      </c>
      <c r="O216" s="46">
        <v>567</v>
      </c>
      <c r="P216" s="46">
        <v>0</v>
      </c>
      <c r="Q216" s="46">
        <v>0</v>
      </c>
      <c r="R216" s="46">
        <v>123</v>
      </c>
      <c r="S216" s="46">
        <v>15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2436</v>
      </c>
      <c r="G217" s="46">
        <v>0</v>
      </c>
      <c r="H217" s="46">
        <v>907</v>
      </c>
      <c r="I217" s="46">
        <v>3343</v>
      </c>
      <c r="J217" s="46">
        <v>258</v>
      </c>
      <c r="K217" s="46">
        <v>0</v>
      </c>
      <c r="L217" s="46">
        <v>0</v>
      </c>
      <c r="M217" s="47">
        <v>0.89408866995073888</v>
      </c>
      <c r="N217" s="47">
        <v>0.92282381094825006</v>
      </c>
      <c r="O217" s="46">
        <v>604</v>
      </c>
      <c r="P217" s="46">
        <v>0</v>
      </c>
      <c r="Q217" s="46">
        <v>0</v>
      </c>
      <c r="R217" s="46">
        <v>339</v>
      </c>
      <c r="S217" s="46">
        <v>20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1182</v>
      </c>
      <c r="G218" s="46">
        <v>0</v>
      </c>
      <c r="H218" s="46">
        <v>946</v>
      </c>
      <c r="I218" s="46">
        <v>2128</v>
      </c>
      <c r="J218" s="46">
        <v>76</v>
      </c>
      <c r="K218" s="46">
        <v>0</v>
      </c>
      <c r="L218" s="46">
        <v>2</v>
      </c>
      <c r="M218" s="47">
        <v>0.93570219966159052</v>
      </c>
      <c r="N218" s="47">
        <v>0.96334586466165417</v>
      </c>
      <c r="O218" s="46">
        <v>348</v>
      </c>
      <c r="P218" s="46">
        <v>0</v>
      </c>
      <c r="Q218" s="46">
        <v>0</v>
      </c>
      <c r="R218" s="46">
        <v>204</v>
      </c>
      <c r="S218" s="46">
        <v>0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154</v>
      </c>
      <c r="I219" s="46">
        <v>154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854</v>
      </c>
      <c r="G220" s="46">
        <v>0</v>
      </c>
      <c r="H220" s="46">
        <v>0</v>
      </c>
      <c r="I220" s="46">
        <v>854</v>
      </c>
      <c r="J220" s="46">
        <v>122</v>
      </c>
      <c r="K220" s="46">
        <v>0</v>
      </c>
      <c r="L220" s="46">
        <v>0</v>
      </c>
      <c r="M220" s="47">
        <v>0.85714285714285721</v>
      </c>
      <c r="N220" s="47">
        <v>0.85714285714285721</v>
      </c>
      <c r="O220" s="46">
        <v>237</v>
      </c>
      <c r="P220" s="46">
        <v>0</v>
      </c>
      <c r="Q220" s="46">
        <v>0</v>
      </c>
      <c r="R220" s="46">
        <v>147</v>
      </c>
      <c r="S220" s="46">
        <v>17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1839</v>
      </c>
      <c r="G221" s="46">
        <v>200</v>
      </c>
      <c r="H221" s="46">
        <v>199</v>
      </c>
      <c r="I221" s="46">
        <v>2238</v>
      </c>
      <c r="J221" s="46">
        <v>247</v>
      </c>
      <c r="K221" s="46">
        <v>1</v>
      </c>
      <c r="L221" s="46">
        <v>0</v>
      </c>
      <c r="M221" s="47">
        <v>0.86568787384448065</v>
      </c>
      <c r="N221" s="47">
        <v>0.88918677390527256</v>
      </c>
      <c r="O221" s="46">
        <v>493</v>
      </c>
      <c r="P221" s="46">
        <v>4</v>
      </c>
      <c r="Q221" s="46">
        <v>0</v>
      </c>
      <c r="R221" s="46">
        <v>337</v>
      </c>
      <c r="S221" s="46">
        <v>61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151</v>
      </c>
      <c r="H222" s="46">
        <v>352</v>
      </c>
      <c r="I222" s="46">
        <v>503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2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458</v>
      </c>
      <c r="I223" s="46">
        <v>458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378</v>
      </c>
      <c r="I224" s="46">
        <v>378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4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2283</v>
      </c>
      <c r="G226" s="46">
        <v>84</v>
      </c>
      <c r="H226" s="46">
        <v>882</v>
      </c>
      <c r="I226" s="46">
        <v>3249</v>
      </c>
      <c r="J226" s="46">
        <v>317</v>
      </c>
      <c r="K226" s="46">
        <v>0</v>
      </c>
      <c r="L226" s="46">
        <v>1</v>
      </c>
      <c r="M226" s="47">
        <v>0.86114761279018837</v>
      </c>
      <c r="N226" s="47">
        <v>0.90212373037857807</v>
      </c>
      <c r="O226" s="46">
        <v>835</v>
      </c>
      <c r="P226" s="46">
        <v>0</v>
      </c>
      <c r="Q226" s="46">
        <v>0</v>
      </c>
      <c r="R226" s="46">
        <v>576</v>
      </c>
      <c r="S226" s="46">
        <v>4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1505</v>
      </c>
      <c r="G227" s="46">
        <v>0</v>
      </c>
      <c r="H227" s="46">
        <v>0</v>
      </c>
      <c r="I227" s="46">
        <v>1505</v>
      </c>
      <c r="J227" s="46">
        <v>133</v>
      </c>
      <c r="K227" s="46">
        <v>0</v>
      </c>
      <c r="L227" s="46">
        <v>0</v>
      </c>
      <c r="M227" s="47">
        <v>0.91162790697674423</v>
      </c>
      <c r="N227" s="47">
        <v>0.91162790697674423</v>
      </c>
      <c r="O227" s="46">
        <v>377</v>
      </c>
      <c r="P227" s="46">
        <v>0</v>
      </c>
      <c r="Q227" s="46">
        <v>0</v>
      </c>
      <c r="R227" s="46">
        <v>178</v>
      </c>
      <c r="S227" s="46">
        <v>42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925</v>
      </c>
      <c r="I228" s="46">
        <v>925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2572</v>
      </c>
      <c r="G229" s="46">
        <v>0</v>
      </c>
      <c r="H229" s="46">
        <v>702</v>
      </c>
      <c r="I229" s="46">
        <v>3274</v>
      </c>
      <c r="J229" s="46">
        <v>211</v>
      </c>
      <c r="K229" s="46">
        <v>0</v>
      </c>
      <c r="L229" s="46">
        <v>0</v>
      </c>
      <c r="M229" s="47">
        <v>0.91796267496111972</v>
      </c>
      <c r="N229" s="47">
        <v>0.93555284056200372</v>
      </c>
      <c r="O229" s="46">
        <v>570</v>
      </c>
      <c r="P229" s="46">
        <v>0</v>
      </c>
      <c r="Q229" s="46">
        <v>315</v>
      </c>
      <c r="R229" s="46">
        <v>384</v>
      </c>
      <c r="S229" s="46">
        <v>77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1109</v>
      </c>
      <c r="G230" s="46">
        <v>0</v>
      </c>
      <c r="H230" s="46">
        <v>0</v>
      </c>
      <c r="I230" s="46">
        <v>1109</v>
      </c>
      <c r="J230" s="46">
        <v>41</v>
      </c>
      <c r="K230" s="46">
        <v>0</v>
      </c>
      <c r="L230" s="46">
        <v>0</v>
      </c>
      <c r="M230" s="47">
        <v>0.96302975653742107</v>
      </c>
      <c r="N230" s="47">
        <v>0.96302975653742107</v>
      </c>
      <c r="O230" s="46">
        <v>167</v>
      </c>
      <c r="P230" s="46">
        <v>0</v>
      </c>
      <c r="Q230" s="46">
        <v>0</v>
      </c>
      <c r="R230" s="46">
        <v>104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1297</v>
      </c>
      <c r="I231" s="46">
        <v>1297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2273</v>
      </c>
      <c r="G232" s="46">
        <v>250</v>
      </c>
      <c r="H232" s="46">
        <v>329</v>
      </c>
      <c r="I232" s="46">
        <v>2852</v>
      </c>
      <c r="J232" s="46">
        <v>142</v>
      </c>
      <c r="K232" s="46">
        <v>0</v>
      </c>
      <c r="L232" s="46">
        <v>0</v>
      </c>
      <c r="M232" s="47">
        <v>0.93752749670039592</v>
      </c>
      <c r="N232" s="47">
        <v>0.95021037868162694</v>
      </c>
      <c r="O232" s="46">
        <v>574</v>
      </c>
      <c r="P232" s="46">
        <v>0</v>
      </c>
      <c r="Q232" s="46">
        <v>0</v>
      </c>
      <c r="R232" s="46">
        <v>571</v>
      </c>
      <c r="S232" s="46">
        <v>32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1335</v>
      </c>
      <c r="G233" s="46">
        <v>0</v>
      </c>
      <c r="H233" s="46">
        <v>0</v>
      </c>
      <c r="I233" s="46">
        <v>1335</v>
      </c>
      <c r="J233" s="46">
        <v>32</v>
      </c>
      <c r="K233" s="46">
        <v>0</v>
      </c>
      <c r="L233" s="46">
        <v>0</v>
      </c>
      <c r="M233" s="47">
        <v>0.97602996254681651</v>
      </c>
      <c r="N233" s="47">
        <v>0.97602996254681651</v>
      </c>
      <c r="O233" s="46">
        <v>231</v>
      </c>
      <c r="P233" s="46">
        <v>0</v>
      </c>
      <c r="Q233" s="46">
        <v>0</v>
      </c>
      <c r="R233" s="46">
        <v>192</v>
      </c>
      <c r="S233" s="46">
        <v>7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1811</v>
      </c>
      <c r="G234" s="46">
        <v>0</v>
      </c>
      <c r="H234" s="46">
        <v>278</v>
      </c>
      <c r="I234" s="46">
        <v>2089</v>
      </c>
      <c r="J234" s="46">
        <v>172</v>
      </c>
      <c r="K234" s="46">
        <v>0</v>
      </c>
      <c r="L234" s="46">
        <v>0</v>
      </c>
      <c r="M234" s="47">
        <v>0.90502484815019324</v>
      </c>
      <c r="N234" s="47">
        <v>0.91766395404499757</v>
      </c>
      <c r="O234" s="46">
        <v>463</v>
      </c>
      <c r="P234" s="46">
        <v>0</v>
      </c>
      <c r="Q234" s="46">
        <v>0</v>
      </c>
      <c r="R234" s="46">
        <v>59</v>
      </c>
      <c r="S234" s="46">
        <v>57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885</v>
      </c>
      <c r="I235" s="46">
        <v>885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2671</v>
      </c>
      <c r="G236" s="46">
        <v>250</v>
      </c>
      <c r="H236" s="46">
        <v>0</v>
      </c>
      <c r="I236" s="46">
        <v>2921</v>
      </c>
      <c r="J236" s="46">
        <v>156</v>
      </c>
      <c r="K236" s="46">
        <v>0</v>
      </c>
      <c r="L236" s="46">
        <v>0</v>
      </c>
      <c r="M236" s="47">
        <v>0.94159490827405468</v>
      </c>
      <c r="N236" s="47">
        <v>0.94659363231769944</v>
      </c>
      <c r="O236" s="46">
        <v>656</v>
      </c>
      <c r="P236" s="46">
        <v>2</v>
      </c>
      <c r="Q236" s="46">
        <v>0</v>
      </c>
      <c r="R236" s="46">
        <v>94</v>
      </c>
      <c r="S236" s="46">
        <v>8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1972</v>
      </c>
      <c r="G237" s="46">
        <v>330</v>
      </c>
      <c r="H237" s="46">
        <v>374</v>
      </c>
      <c r="I237" s="46">
        <v>2676</v>
      </c>
      <c r="J237" s="46">
        <v>141</v>
      </c>
      <c r="K237" s="46">
        <v>0</v>
      </c>
      <c r="L237" s="46">
        <v>0</v>
      </c>
      <c r="M237" s="47">
        <v>0.92849898580121704</v>
      </c>
      <c r="N237" s="47">
        <v>0.94730941704035876</v>
      </c>
      <c r="O237" s="46">
        <v>495</v>
      </c>
      <c r="P237" s="46">
        <v>0</v>
      </c>
      <c r="Q237" s="46">
        <v>0</v>
      </c>
      <c r="R237" s="46">
        <v>276</v>
      </c>
      <c r="S237" s="46">
        <v>24</v>
      </c>
      <c r="T237" s="46">
        <v>1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2026</v>
      </c>
      <c r="G238" s="46">
        <v>0</v>
      </c>
      <c r="H238" s="46">
        <v>0</v>
      </c>
      <c r="I238" s="46">
        <v>2026</v>
      </c>
      <c r="J238" s="46">
        <v>58</v>
      </c>
      <c r="K238" s="46">
        <v>0</v>
      </c>
      <c r="L238" s="46">
        <v>0</v>
      </c>
      <c r="M238" s="47">
        <v>0.97137216189536035</v>
      </c>
      <c r="N238" s="47">
        <v>0.97137216189536035</v>
      </c>
      <c r="O238" s="46">
        <v>581</v>
      </c>
      <c r="P238" s="46">
        <v>0</v>
      </c>
      <c r="Q238" s="46">
        <v>0</v>
      </c>
      <c r="R238" s="46">
        <v>100</v>
      </c>
      <c r="S238" s="46">
        <v>11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217</v>
      </c>
      <c r="I239" s="46">
        <v>217</v>
      </c>
      <c r="J239" s="46">
        <v>0</v>
      </c>
      <c r="K239" s="46">
        <v>0</v>
      </c>
      <c r="L239" s="46">
        <v>0</v>
      </c>
      <c r="M239" s="47" t="s">
        <v>45</v>
      </c>
      <c r="N239" s="47">
        <v>1</v>
      </c>
      <c r="O239" s="46">
        <v>0</v>
      </c>
      <c r="P239" s="46">
        <v>0</v>
      </c>
      <c r="Q239" s="46">
        <v>2</v>
      </c>
      <c r="R239" s="46">
        <v>94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1175</v>
      </c>
      <c r="G240" s="46">
        <v>153</v>
      </c>
      <c r="H240" s="46">
        <v>0</v>
      </c>
      <c r="I240" s="46">
        <v>1328</v>
      </c>
      <c r="J240" s="46">
        <v>66</v>
      </c>
      <c r="K240" s="46">
        <v>3</v>
      </c>
      <c r="L240" s="46">
        <v>0</v>
      </c>
      <c r="M240" s="47">
        <v>0.94382978723404254</v>
      </c>
      <c r="N240" s="47">
        <v>0.94804216867469882</v>
      </c>
      <c r="O240" s="46">
        <v>278</v>
      </c>
      <c r="P240" s="46">
        <v>104</v>
      </c>
      <c r="Q240" s="46">
        <v>0</v>
      </c>
      <c r="R240" s="46">
        <v>53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1555</v>
      </c>
      <c r="G241" s="46">
        <v>0</v>
      </c>
      <c r="H241" s="46">
        <v>0</v>
      </c>
      <c r="I241" s="46">
        <v>1555</v>
      </c>
      <c r="J241" s="46">
        <v>50</v>
      </c>
      <c r="K241" s="46">
        <v>0</v>
      </c>
      <c r="L241" s="46">
        <v>0</v>
      </c>
      <c r="M241" s="47">
        <v>0.96784565916398713</v>
      </c>
      <c r="N241" s="47">
        <v>0.96784565916398713</v>
      </c>
      <c r="O241" s="46">
        <v>542</v>
      </c>
      <c r="P241" s="46">
        <v>0</v>
      </c>
      <c r="Q241" s="46">
        <v>0</v>
      </c>
      <c r="R241" s="46">
        <v>138</v>
      </c>
      <c r="S241" s="46">
        <v>25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1234</v>
      </c>
      <c r="I242" s="46">
        <v>1234</v>
      </c>
      <c r="J242" s="46">
        <v>0</v>
      </c>
      <c r="K242" s="46">
        <v>0</v>
      </c>
      <c r="L242" s="46">
        <v>1</v>
      </c>
      <c r="M242" s="47" t="s">
        <v>45</v>
      </c>
      <c r="N242" s="47">
        <v>0.99918962722852511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2450</v>
      </c>
      <c r="G243" s="46">
        <v>0</v>
      </c>
      <c r="H243" s="46">
        <v>0</v>
      </c>
      <c r="I243" s="46">
        <v>2450</v>
      </c>
      <c r="J243" s="46">
        <v>130</v>
      </c>
      <c r="K243" s="46">
        <v>0</v>
      </c>
      <c r="L243" s="46">
        <v>0</v>
      </c>
      <c r="M243" s="47">
        <v>0.94693877551020411</v>
      </c>
      <c r="N243" s="47">
        <v>0.94693877551020411</v>
      </c>
      <c r="O243" s="46">
        <v>696</v>
      </c>
      <c r="P243" s="46">
        <v>0</v>
      </c>
      <c r="Q243" s="46">
        <v>0</v>
      </c>
      <c r="R243" s="46">
        <v>238</v>
      </c>
      <c r="S243" s="46">
        <v>0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1073</v>
      </c>
      <c r="I244" s="46">
        <v>1073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1536</v>
      </c>
      <c r="G245" s="46">
        <v>0</v>
      </c>
      <c r="H245" s="46">
        <v>580</v>
      </c>
      <c r="I245" s="46">
        <v>2116</v>
      </c>
      <c r="J245" s="46">
        <v>95</v>
      </c>
      <c r="K245" s="46">
        <v>0</v>
      </c>
      <c r="L245" s="46">
        <v>4</v>
      </c>
      <c r="M245" s="47">
        <v>0.93815104166666663</v>
      </c>
      <c r="N245" s="47">
        <v>0.9532136105860114</v>
      </c>
      <c r="O245" s="46">
        <v>510</v>
      </c>
      <c r="P245" s="46">
        <v>0</v>
      </c>
      <c r="Q245" s="46">
        <v>0</v>
      </c>
      <c r="R245" s="46">
        <v>229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1958</v>
      </c>
      <c r="G246" s="46">
        <v>0</v>
      </c>
      <c r="H246" s="46">
        <v>355</v>
      </c>
      <c r="I246" s="46">
        <v>2313</v>
      </c>
      <c r="J246" s="46">
        <v>92</v>
      </c>
      <c r="K246" s="46">
        <v>0</v>
      </c>
      <c r="L246" s="46">
        <v>0</v>
      </c>
      <c r="M246" s="47">
        <v>0.95301327885597553</v>
      </c>
      <c r="N246" s="47">
        <v>0.96022481625594469</v>
      </c>
      <c r="O246" s="46">
        <v>566</v>
      </c>
      <c r="P246" s="46">
        <v>0</v>
      </c>
      <c r="Q246" s="46">
        <v>0</v>
      </c>
      <c r="R246" s="46">
        <v>105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567</v>
      </c>
      <c r="I247" s="46">
        <v>567</v>
      </c>
      <c r="J247" s="46">
        <v>0</v>
      </c>
      <c r="K247" s="46">
        <v>0</v>
      </c>
      <c r="L247" s="46">
        <v>14</v>
      </c>
      <c r="M247" s="47" t="s">
        <v>45</v>
      </c>
      <c r="N247" s="47">
        <v>0.97530864197530864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2459</v>
      </c>
      <c r="G248" s="46">
        <v>322</v>
      </c>
      <c r="H248" s="46">
        <v>0</v>
      </c>
      <c r="I248" s="46">
        <v>2781</v>
      </c>
      <c r="J248" s="46">
        <v>190</v>
      </c>
      <c r="K248" s="46">
        <v>0</v>
      </c>
      <c r="L248" s="46">
        <v>0</v>
      </c>
      <c r="M248" s="47">
        <v>0.92273281821878816</v>
      </c>
      <c r="N248" s="47">
        <v>0.9316792520676016</v>
      </c>
      <c r="O248" s="46">
        <v>648</v>
      </c>
      <c r="P248" s="46">
        <v>13</v>
      </c>
      <c r="Q248" s="46">
        <v>0</v>
      </c>
      <c r="R248" s="46">
        <v>597</v>
      </c>
      <c r="S248" s="46">
        <v>37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761</v>
      </c>
      <c r="I249" s="46">
        <v>761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1912</v>
      </c>
      <c r="G250" s="46">
        <v>232</v>
      </c>
      <c r="H250" s="46">
        <v>0</v>
      </c>
      <c r="I250" s="46">
        <v>2144</v>
      </c>
      <c r="J250" s="46">
        <v>239</v>
      </c>
      <c r="K250" s="46">
        <v>0</v>
      </c>
      <c r="L250" s="46">
        <v>0</v>
      </c>
      <c r="M250" s="47">
        <v>0.875</v>
      </c>
      <c r="N250" s="47">
        <v>0.88852611940298509</v>
      </c>
      <c r="O250" s="46">
        <v>557</v>
      </c>
      <c r="P250" s="46">
        <v>1</v>
      </c>
      <c r="Q250" s="46">
        <v>0</v>
      </c>
      <c r="R250" s="46">
        <v>90</v>
      </c>
      <c r="S250" s="46">
        <v>55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730</v>
      </c>
      <c r="G251" s="46">
        <v>0</v>
      </c>
      <c r="H251" s="46">
        <v>0</v>
      </c>
      <c r="I251" s="46">
        <v>730</v>
      </c>
      <c r="J251" s="46">
        <v>45</v>
      </c>
      <c r="K251" s="46">
        <v>0</v>
      </c>
      <c r="L251" s="46">
        <v>0</v>
      </c>
      <c r="M251" s="47">
        <v>0.93835616438356162</v>
      </c>
      <c r="N251" s="47">
        <v>0.93835616438356162</v>
      </c>
      <c r="O251" s="46">
        <v>249</v>
      </c>
      <c r="P251" s="46">
        <v>0</v>
      </c>
      <c r="Q251" s="46">
        <v>0</v>
      </c>
      <c r="R251" s="46">
        <v>94</v>
      </c>
      <c r="S251" s="46">
        <v>9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637</v>
      </c>
      <c r="I252" s="46">
        <v>637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0</v>
      </c>
      <c r="R252" s="46">
        <v>10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1909</v>
      </c>
      <c r="G253" s="46">
        <v>0</v>
      </c>
      <c r="H253" s="46">
        <v>229</v>
      </c>
      <c r="I253" s="46">
        <v>2138</v>
      </c>
      <c r="J253" s="46">
        <v>57</v>
      </c>
      <c r="K253" s="46">
        <v>0</v>
      </c>
      <c r="L253" s="46">
        <v>0</v>
      </c>
      <c r="M253" s="47">
        <v>0.97014143530644315</v>
      </c>
      <c r="N253" s="47">
        <v>0.97333956969130031</v>
      </c>
      <c r="O253" s="46">
        <v>417</v>
      </c>
      <c r="P253" s="46">
        <v>0</v>
      </c>
      <c r="Q253" s="46">
        <v>0</v>
      </c>
      <c r="R253" s="46">
        <v>294</v>
      </c>
      <c r="S253" s="46">
        <v>32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709</v>
      </c>
      <c r="G254" s="46">
        <v>0</v>
      </c>
      <c r="H254" s="46">
        <v>467</v>
      </c>
      <c r="I254" s="46">
        <v>1176</v>
      </c>
      <c r="J254" s="46">
        <v>36</v>
      </c>
      <c r="K254" s="46">
        <v>0</v>
      </c>
      <c r="L254" s="46">
        <v>1</v>
      </c>
      <c r="M254" s="47">
        <v>0.94922425952045131</v>
      </c>
      <c r="N254" s="47">
        <v>0.96853741496598644</v>
      </c>
      <c r="O254" s="46">
        <v>142</v>
      </c>
      <c r="P254" s="46">
        <v>0</v>
      </c>
      <c r="Q254" s="46">
        <v>0</v>
      </c>
      <c r="R254" s="46">
        <v>97</v>
      </c>
      <c r="S254" s="46">
        <v>7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1107</v>
      </c>
      <c r="G255" s="46">
        <v>0</v>
      </c>
      <c r="H255" s="46">
        <v>0</v>
      </c>
      <c r="I255" s="46">
        <v>1107</v>
      </c>
      <c r="J255" s="46">
        <v>81</v>
      </c>
      <c r="K255" s="46">
        <v>0</v>
      </c>
      <c r="L255" s="46">
        <v>0</v>
      </c>
      <c r="M255" s="47">
        <v>0.92682926829268297</v>
      </c>
      <c r="N255" s="47">
        <v>0.92682926829268297</v>
      </c>
      <c r="O255" s="46">
        <v>360</v>
      </c>
      <c r="P255" s="46">
        <v>0</v>
      </c>
      <c r="Q255" s="46">
        <v>0</v>
      </c>
      <c r="R255" s="46">
        <v>274</v>
      </c>
      <c r="S255" s="46">
        <v>43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1878</v>
      </c>
      <c r="G256" s="46">
        <v>264</v>
      </c>
      <c r="H256" s="46">
        <v>348</v>
      </c>
      <c r="I256" s="46">
        <v>2490</v>
      </c>
      <c r="J256" s="46">
        <v>216</v>
      </c>
      <c r="K256" s="46">
        <v>0</v>
      </c>
      <c r="L256" s="46">
        <v>0</v>
      </c>
      <c r="M256" s="47">
        <v>0.88498402555910549</v>
      </c>
      <c r="N256" s="47">
        <v>0.91325301204819276</v>
      </c>
      <c r="O256" s="46">
        <v>662</v>
      </c>
      <c r="P256" s="46">
        <v>0</v>
      </c>
      <c r="Q256" s="46">
        <v>0</v>
      </c>
      <c r="R256" s="46">
        <v>518</v>
      </c>
      <c r="S256" s="46">
        <v>81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353</v>
      </c>
      <c r="I257" s="46">
        <v>353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491</v>
      </c>
      <c r="I258" s="46">
        <v>491</v>
      </c>
      <c r="J258" s="46">
        <v>0</v>
      </c>
      <c r="K258" s="46">
        <v>0</v>
      </c>
      <c r="L258" s="46">
        <v>4</v>
      </c>
      <c r="M258" s="47" t="s">
        <v>45</v>
      </c>
      <c r="N258" s="47">
        <v>0.99185336048879835</v>
      </c>
      <c r="O258" s="46">
        <v>0</v>
      </c>
      <c r="P258" s="46">
        <v>0</v>
      </c>
      <c r="Q258" s="46">
        <v>0</v>
      </c>
      <c r="R258" s="46">
        <v>25</v>
      </c>
      <c r="S258" s="46">
        <v>0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792</v>
      </c>
      <c r="I259" s="46">
        <v>792</v>
      </c>
      <c r="J259" s="46">
        <v>0</v>
      </c>
      <c r="K259" s="46">
        <v>0</v>
      </c>
      <c r="L259" s="46">
        <v>1</v>
      </c>
      <c r="M259" s="47" t="s">
        <v>45</v>
      </c>
      <c r="N259" s="47">
        <v>0.9987373737373737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1167</v>
      </c>
      <c r="G260" s="46">
        <v>265</v>
      </c>
      <c r="H260" s="46">
        <v>0</v>
      </c>
      <c r="I260" s="46">
        <v>1432</v>
      </c>
      <c r="J260" s="46">
        <v>58</v>
      </c>
      <c r="K260" s="46">
        <v>0</v>
      </c>
      <c r="L260" s="46">
        <v>0</v>
      </c>
      <c r="M260" s="47">
        <v>0.95029991431019711</v>
      </c>
      <c r="N260" s="47">
        <v>0.95949720670391059</v>
      </c>
      <c r="O260" s="46">
        <v>315</v>
      </c>
      <c r="P260" s="46">
        <v>1</v>
      </c>
      <c r="Q260" s="46">
        <v>0</v>
      </c>
      <c r="R260" s="46">
        <v>232</v>
      </c>
      <c r="S260" s="46">
        <v>11</v>
      </c>
      <c r="T260" s="46">
        <v>1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1780</v>
      </c>
      <c r="G261" s="46">
        <v>432</v>
      </c>
      <c r="H261" s="46">
        <v>683</v>
      </c>
      <c r="I261" s="46">
        <v>2895</v>
      </c>
      <c r="J261" s="46">
        <v>265</v>
      </c>
      <c r="K261" s="46">
        <v>0</v>
      </c>
      <c r="L261" s="46">
        <v>0</v>
      </c>
      <c r="M261" s="47">
        <v>0.851123595505618</v>
      </c>
      <c r="N261" s="47">
        <v>0.90846286701208978</v>
      </c>
      <c r="O261" s="46">
        <v>407</v>
      </c>
      <c r="P261" s="46">
        <v>4</v>
      </c>
      <c r="Q261" s="46">
        <v>0</v>
      </c>
      <c r="R261" s="46">
        <v>441</v>
      </c>
      <c r="S261" s="46">
        <v>78</v>
      </c>
      <c r="T261" s="46">
        <v>1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1001</v>
      </c>
      <c r="G262" s="46">
        <v>0</v>
      </c>
      <c r="H262" s="46">
        <v>0</v>
      </c>
      <c r="I262" s="46">
        <v>1001</v>
      </c>
      <c r="J262" s="46">
        <v>65</v>
      </c>
      <c r="K262" s="46">
        <v>0</v>
      </c>
      <c r="L262" s="46">
        <v>0</v>
      </c>
      <c r="M262" s="47">
        <v>0.93506493506493504</v>
      </c>
      <c r="N262" s="47">
        <v>0.93506493506493504</v>
      </c>
      <c r="O262" s="46">
        <v>248</v>
      </c>
      <c r="P262" s="46">
        <v>0</v>
      </c>
      <c r="Q262" s="46">
        <v>0</v>
      </c>
      <c r="R262" s="46">
        <v>187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2601</v>
      </c>
      <c r="G263" s="46">
        <v>0</v>
      </c>
      <c r="H263" s="46">
        <v>0</v>
      </c>
      <c r="I263" s="46">
        <v>2601</v>
      </c>
      <c r="J263" s="46">
        <v>175</v>
      </c>
      <c r="K263" s="46">
        <v>0</v>
      </c>
      <c r="L263" s="46">
        <v>0</v>
      </c>
      <c r="M263" s="47">
        <v>0.93271818531334105</v>
      </c>
      <c r="N263" s="47">
        <v>0.93271818531334105</v>
      </c>
      <c r="O263" s="46">
        <v>663</v>
      </c>
      <c r="P263" s="46">
        <v>0</v>
      </c>
      <c r="Q263" s="46">
        <v>0</v>
      </c>
      <c r="R263" s="46">
        <v>299</v>
      </c>
      <c r="S263" s="46">
        <v>22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2603</v>
      </c>
      <c r="G264" s="46">
        <v>0</v>
      </c>
      <c r="H264" s="46">
        <v>0</v>
      </c>
      <c r="I264" s="46">
        <v>2603</v>
      </c>
      <c r="J264" s="46">
        <v>62</v>
      </c>
      <c r="K264" s="46">
        <v>0</v>
      </c>
      <c r="L264" s="46">
        <v>0</v>
      </c>
      <c r="M264" s="47">
        <v>0.9761813292354975</v>
      </c>
      <c r="N264" s="47">
        <v>0.9761813292354975</v>
      </c>
      <c r="O264" s="46">
        <v>587</v>
      </c>
      <c r="P264" s="46">
        <v>0</v>
      </c>
      <c r="Q264" s="46">
        <v>0</v>
      </c>
      <c r="R264" s="46">
        <v>301</v>
      </c>
      <c r="S264" s="46">
        <v>21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495</v>
      </c>
      <c r="I265" s="46">
        <v>495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3847</v>
      </c>
      <c r="G266" s="46">
        <v>0</v>
      </c>
      <c r="H266" s="46">
        <v>358</v>
      </c>
      <c r="I266" s="46">
        <v>4205</v>
      </c>
      <c r="J266" s="46">
        <v>151</v>
      </c>
      <c r="K266" s="46">
        <v>0</v>
      </c>
      <c r="L266" s="46">
        <v>0</v>
      </c>
      <c r="M266" s="47">
        <v>0.96074863530023391</v>
      </c>
      <c r="N266" s="47">
        <v>0.96409036860879904</v>
      </c>
      <c r="O266" s="46">
        <v>1344</v>
      </c>
      <c r="P266" s="46">
        <v>0</v>
      </c>
      <c r="Q266" s="46">
        <v>0</v>
      </c>
      <c r="R266" s="46">
        <v>332</v>
      </c>
      <c r="S266" s="46">
        <v>30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739</v>
      </c>
      <c r="I267" s="46">
        <v>739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3937</v>
      </c>
      <c r="G268" s="46">
        <v>0</v>
      </c>
      <c r="H268" s="46">
        <v>0</v>
      </c>
      <c r="I268" s="46">
        <v>3937</v>
      </c>
      <c r="J268" s="46">
        <v>226</v>
      </c>
      <c r="K268" s="46">
        <v>0</v>
      </c>
      <c r="L268" s="46">
        <v>0</v>
      </c>
      <c r="M268" s="47">
        <v>0.9425958851917704</v>
      </c>
      <c r="N268" s="47">
        <v>0.9425958851917704</v>
      </c>
      <c r="O268" s="46">
        <v>995</v>
      </c>
      <c r="P268" s="46">
        <v>0</v>
      </c>
      <c r="Q268" s="46">
        <v>0</v>
      </c>
      <c r="R268" s="46">
        <v>277</v>
      </c>
      <c r="S268" s="46">
        <v>86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43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activeCell="C10" sqref="C10:D10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575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273068</v>
      </c>
      <c r="G17" s="37">
        <v>11569</v>
      </c>
      <c r="H17" s="37">
        <v>131335</v>
      </c>
      <c r="I17" s="37">
        <v>415972</v>
      </c>
      <c r="J17" s="37">
        <v>21629</v>
      </c>
      <c r="K17" s="37">
        <v>17</v>
      </c>
      <c r="L17" s="37">
        <v>243</v>
      </c>
      <c r="M17" s="38">
        <v>0.92079262308289511</v>
      </c>
      <c r="N17" s="39">
        <v>0.9473786697181541</v>
      </c>
      <c r="O17" s="37">
        <v>75657</v>
      </c>
      <c r="P17" s="37">
        <v>389</v>
      </c>
      <c r="Q17" s="37">
        <v>580</v>
      </c>
      <c r="R17" s="37">
        <v>29526</v>
      </c>
      <c r="S17" s="37">
        <v>3968</v>
      </c>
      <c r="T17" s="37">
        <v>3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17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1238</v>
      </c>
      <c r="I20" s="46">
        <v>1238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1224</v>
      </c>
      <c r="G21" s="46">
        <v>0</v>
      </c>
      <c r="H21" s="46">
        <v>0</v>
      </c>
      <c r="I21" s="46">
        <v>1224</v>
      </c>
      <c r="J21" s="46">
        <v>22</v>
      </c>
      <c r="K21" s="46">
        <v>0</v>
      </c>
      <c r="L21" s="46">
        <v>0</v>
      </c>
      <c r="M21" s="47">
        <v>0.98202614379084963</v>
      </c>
      <c r="N21" s="47">
        <v>0.98202614379084963</v>
      </c>
      <c r="O21" s="46">
        <v>281</v>
      </c>
      <c r="P21" s="46">
        <v>0</v>
      </c>
      <c r="Q21" s="46">
        <v>0</v>
      </c>
      <c r="R21" s="46">
        <v>29</v>
      </c>
      <c r="S21" s="46">
        <v>6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1138</v>
      </c>
      <c r="G22" s="46">
        <v>0</v>
      </c>
      <c r="H22" s="46">
        <v>134</v>
      </c>
      <c r="I22" s="46">
        <v>1272</v>
      </c>
      <c r="J22" s="46">
        <v>83</v>
      </c>
      <c r="K22" s="46">
        <v>0</v>
      </c>
      <c r="L22" s="46">
        <v>0</v>
      </c>
      <c r="M22" s="47">
        <v>0.92706502636203869</v>
      </c>
      <c r="N22" s="47">
        <v>0.93474842767295596</v>
      </c>
      <c r="O22" s="46">
        <v>315</v>
      </c>
      <c r="P22" s="46">
        <v>0</v>
      </c>
      <c r="Q22" s="46">
        <v>0</v>
      </c>
      <c r="R22" s="46">
        <v>75</v>
      </c>
      <c r="S22" s="46">
        <v>0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2605</v>
      </c>
      <c r="G23" s="46">
        <v>376</v>
      </c>
      <c r="H23" s="46">
        <v>501</v>
      </c>
      <c r="I23" s="46">
        <v>3482</v>
      </c>
      <c r="J23" s="46">
        <v>119</v>
      </c>
      <c r="K23" s="46">
        <v>3</v>
      </c>
      <c r="L23" s="46">
        <v>2</v>
      </c>
      <c r="M23" s="47">
        <v>0.95431861804222651</v>
      </c>
      <c r="N23" s="47">
        <v>0.96438828259620912</v>
      </c>
      <c r="O23" s="46">
        <v>1011</v>
      </c>
      <c r="P23" s="46">
        <v>22</v>
      </c>
      <c r="Q23" s="46">
        <v>0</v>
      </c>
      <c r="R23" s="46">
        <v>99</v>
      </c>
      <c r="S23" s="46">
        <v>39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2267</v>
      </c>
      <c r="G24" s="46">
        <v>0</v>
      </c>
      <c r="H24" s="46">
        <v>469</v>
      </c>
      <c r="I24" s="46">
        <v>2736</v>
      </c>
      <c r="J24" s="46">
        <v>214</v>
      </c>
      <c r="K24" s="46">
        <v>0</v>
      </c>
      <c r="L24" s="46">
        <v>0</v>
      </c>
      <c r="M24" s="47">
        <v>0.90560211733568596</v>
      </c>
      <c r="N24" s="47">
        <v>0.92178362573099415</v>
      </c>
      <c r="O24" s="46">
        <v>700</v>
      </c>
      <c r="P24" s="46">
        <v>0</v>
      </c>
      <c r="Q24" s="46">
        <v>0</v>
      </c>
      <c r="R24" s="46">
        <v>310</v>
      </c>
      <c r="S24" s="46">
        <v>66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152</v>
      </c>
      <c r="H25" s="46">
        <v>509</v>
      </c>
      <c r="I25" s="46">
        <v>661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937</v>
      </c>
      <c r="G26" s="46">
        <v>0</v>
      </c>
      <c r="H26" s="46">
        <v>95</v>
      </c>
      <c r="I26" s="46">
        <v>1032</v>
      </c>
      <c r="J26" s="46">
        <v>79</v>
      </c>
      <c r="K26" s="46">
        <v>0</v>
      </c>
      <c r="L26" s="46">
        <v>0</v>
      </c>
      <c r="M26" s="47">
        <v>0.91568836712913559</v>
      </c>
      <c r="N26" s="47">
        <v>0.92344961240310075</v>
      </c>
      <c r="O26" s="46">
        <v>229</v>
      </c>
      <c r="P26" s="46">
        <v>0</v>
      </c>
      <c r="Q26" s="46">
        <v>0</v>
      </c>
      <c r="R26" s="46">
        <v>98</v>
      </c>
      <c r="S26" s="46">
        <v>64</v>
      </c>
      <c r="T26" s="46">
        <v>0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581</v>
      </c>
      <c r="I27" s="46">
        <v>581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277</v>
      </c>
      <c r="I28" s="46">
        <v>277</v>
      </c>
      <c r="J28" s="46">
        <v>0</v>
      </c>
      <c r="K28" s="46">
        <v>0</v>
      </c>
      <c r="L28" s="46">
        <v>5</v>
      </c>
      <c r="M28" s="47" t="s">
        <v>45</v>
      </c>
      <c r="N28" s="47">
        <v>0.98194945848375448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629</v>
      </c>
      <c r="I29" s="46">
        <v>629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1172</v>
      </c>
      <c r="I30" s="46">
        <v>1172</v>
      </c>
      <c r="J30" s="46">
        <v>0</v>
      </c>
      <c r="K30" s="46">
        <v>0</v>
      </c>
      <c r="L30" s="46">
        <v>1</v>
      </c>
      <c r="M30" s="47" t="s">
        <v>45</v>
      </c>
      <c r="N30" s="47">
        <v>0.99914675767918093</v>
      </c>
      <c r="O30" s="46">
        <v>0</v>
      </c>
      <c r="P30" s="46">
        <v>0</v>
      </c>
      <c r="Q30" s="46">
        <v>1</v>
      </c>
      <c r="R30" s="46">
        <v>25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2413</v>
      </c>
      <c r="G31" s="46">
        <v>0</v>
      </c>
      <c r="H31" s="46">
        <v>0</v>
      </c>
      <c r="I31" s="46">
        <v>2413</v>
      </c>
      <c r="J31" s="46">
        <v>193</v>
      </c>
      <c r="K31" s="46">
        <v>0</v>
      </c>
      <c r="L31" s="46">
        <v>0</v>
      </c>
      <c r="M31" s="47">
        <v>0.92001657687525906</v>
      </c>
      <c r="N31" s="47">
        <v>0.92001657687525906</v>
      </c>
      <c r="O31" s="46">
        <v>765</v>
      </c>
      <c r="P31" s="46">
        <v>0</v>
      </c>
      <c r="Q31" s="46">
        <v>0</v>
      </c>
      <c r="R31" s="46">
        <v>160</v>
      </c>
      <c r="S31" s="46">
        <v>29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1391</v>
      </c>
      <c r="G32" s="46">
        <v>0</v>
      </c>
      <c r="H32" s="46">
        <v>721</v>
      </c>
      <c r="I32" s="46">
        <v>2112</v>
      </c>
      <c r="J32" s="46">
        <v>113</v>
      </c>
      <c r="K32" s="46">
        <v>0</v>
      </c>
      <c r="L32" s="46">
        <v>1</v>
      </c>
      <c r="M32" s="47">
        <v>0.91876347951114301</v>
      </c>
      <c r="N32" s="47">
        <v>0.94602272727272729</v>
      </c>
      <c r="O32" s="46">
        <v>369</v>
      </c>
      <c r="P32" s="46">
        <v>0</v>
      </c>
      <c r="Q32" s="46">
        <v>0</v>
      </c>
      <c r="R32" s="46">
        <v>288</v>
      </c>
      <c r="S32" s="46">
        <v>42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1360</v>
      </c>
      <c r="G33" s="46">
        <v>0</v>
      </c>
      <c r="H33" s="46">
        <v>0</v>
      </c>
      <c r="I33" s="46">
        <v>1360</v>
      </c>
      <c r="J33" s="46">
        <v>153</v>
      </c>
      <c r="K33" s="46">
        <v>0</v>
      </c>
      <c r="L33" s="46">
        <v>0</v>
      </c>
      <c r="M33" s="47">
        <v>0.88749999999999996</v>
      </c>
      <c r="N33" s="47">
        <v>0.88749999999999996</v>
      </c>
      <c r="O33" s="46">
        <v>506</v>
      </c>
      <c r="P33" s="46">
        <v>0</v>
      </c>
      <c r="Q33" s="46">
        <v>0</v>
      </c>
      <c r="R33" s="46">
        <v>215</v>
      </c>
      <c r="S33" s="46">
        <v>79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789</v>
      </c>
      <c r="G34" s="46">
        <v>0</v>
      </c>
      <c r="H34" s="46">
        <v>0</v>
      </c>
      <c r="I34" s="46">
        <v>789</v>
      </c>
      <c r="J34" s="46">
        <v>21</v>
      </c>
      <c r="K34" s="46">
        <v>0</v>
      </c>
      <c r="L34" s="46">
        <v>0</v>
      </c>
      <c r="M34" s="47">
        <v>0.97338403041825095</v>
      </c>
      <c r="N34" s="47">
        <v>0.97338403041825095</v>
      </c>
      <c r="O34" s="46">
        <v>194</v>
      </c>
      <c r="P34" s="46">
        <v>0</v>
      </c>
      <c r="Q34" s="46">
        <v>0</v>
      </c>
      <c r="R34" s="46">
        <v>165</v>
      </c>
      <c r="S34" s="46">
        <v>1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135</v>
      </c>
      <c r="I35" s="46">
        <v>135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3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1788</v>
      </c>
      <c r="I36" s="46">
        <v>1788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240</v>
      </c>
      <c r="I37" s="46">
        <v>240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1116</v>
      </c>
      <c r="G38" s="46">
        <v>0</v>
      </c>
      <c r="H38" s="46">
        <v>0</v>
      </c>
      <c r="I38" s="46">
        <v>1116</v>
      </c>
      <c r="J38" s="46">
        <v>54</v>
      </c>
      <c r="K38" s="46">
        <v>0</v>
      </c>
      <c r="L38" s="46">
        <v>0</v>
      </c>
      <c r="M38" s="47">
        <v>0.95161290322580649</v>
      </c>
      <c r="N38" s="47">
        <v>0.95161290322580649</v>
      </c>
      <c r="O38" s="46">
        <v>292</v>
      </c>
      <c r="P38" s="46">
        <v>0</v>
      </c>
      <c r="Q38" s="46">
        <v>0</v>
      </c>
      <c r="R38" s="46">
        <v>28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188</v>
      </c>
      <c r="H39" s="46">
        <v>0</v>
      </c>
      <c r="I39" s="46">
        <v>188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704</v>
      </c>
      <c r="I40" s="46">
        <v>704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36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1039</v>
      </c>
      <c r="I42" s="46">
        <v>1039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521</v>
      </c>
      <c r="I43" s="46">
        <v>521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4658</v>
      </c>
      <c r="G44" s="46">
        <v>0</v>
      </c>
      <c r="H44" s="46">
        <v>0</v>
      </c>
      <c r="I44" s="46">
        <v>4658</v>
      </c>
      <c r="J44" s="46">
        <v>424</v>
      </c>
      <c r="K44" s="46">
        <v>0</v>
      </c>
      <c r="L44" s="46">
        <v>0</v>
      </c>
      <c r="M44" s="47">
        <v>0.90897380850150278</v>
      </c>
      <c r="N44" s="47">
        <v>0.90897380850150278</v>
      </c>
      <c r="O44" s="46">
        <v>1549</v>
      </c>
      <c r="P44" s="46">
        <v>0</v>
      </c>
      <c r="Q44" s="46">
        <v>0</v>
      </c>
      <c r="R44" s="46">
        <v>164</v>
      </c>
      <c r="S44" s="46">
        <v>83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2811</v>
      </c>
      <c r="G45" s="46">
        <v>415</v>
      </c>
      <c r="H45" s="46">
        <v>1324</v>
      </c>
      <c r="I45" s="46">
        <v>4550</v>
      </c>
      <c r="J45" s="46">
        <v>166</v>
      </c>
      <c r="K45" s="46">
        <v>0</v>
      </c>
      <c r="L45" s="46">
        <v>0</v>
      </c>
      <c r="M45" s="47">
        <v>0.94094628246175738</v>
      </c>
      <c r="N45" s="47">
        <v>0.96351648351648356</v>
      </c>
      <c r="O45" s="46">
        <v>723</v>
      </c>
      <c r="P45" s="46">
        <v>4</v>
      </c>
      <c r="Q45" s="46">
        <v>0</v>
      </c>
      <c r="R45" s="46">
        <v>231</v>
      </c>
      <c r="S45" s="46">
        <v>1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584</v>
      </c>
      <c r="I46" s="46">
        <v>584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1063</v>
      </c>
      <c r="I47" s="46">
        <v>1063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1027</v>
      </c>
      <c r="I48" s="46">
        <v>1027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954</v>
      </c>
      <c r="I49" s="46">
        <v>954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1877</v>
      </c>
      <c r="G50" s="46">
        <v>0</v>
      </c>
      <c r="H50" s="46">
        <v>0</v>
      </c>
      <c r="I50" s="46">
        <v>1877</v>
      </c>
      <c r="J50" s="46">
        <v>75</v>
      </c>
      <c r="K50" s="46">
        <v>0</v>
      </c>
      <c r="L50" s="46">
        <v>0</v>
      </c>
      <c r="M50" s="47">
        <v>0.96004262120404904</v>
      </c>
      <c r="N50" s="47">
        <v>0.96004262120404904</v>
      </c>
      <c r="O50" s="46">
        <v>535</v>
      </c>
      <c r="P50" s="46">
        <v>0</v>
      </c>
      <c r="Q50" s="46">
        <v>0</v>
      </c>
      <c r="R50" s="46">
        <v>151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2116</v>
      </c>
      <c r="G51" s="46">
        <v>0</v>
      </c>
      <c r="H51" s="46">
        <v>736</v>
      </c>
      <c r="I51" s="46">
        <v>2852</v>
      </c>
      <c r="J51" s="46">
        <v>195</v>
      </c>
      <c r="K51" s="46">
        <v>0</v>
      </c>
      <c r="L51" s="46">
        <v>0</v>
      </c>
      <c r="M51" s="47">
        <v>0.90784499054820411</v>
      </c>
      <c r="N51" s="47">
        <v>0.93162692847124828</v>
      </c>
      <c r="O51" s="46">
        <v>439</v>
      </c>
      <c r="P51" s="46">
        <v>0</v>
      </c>
      <c r="Q51" s="46">
        <v>0</v>
      </c>
      <c r="R51" s="46">
        <v>413</v>
      </c>
      <c r="S51" s="46">
        <v>66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1829</v>
      </c>
      <c r="G52" s="46">
        <v>0</v>
      </c>
      <c r="H52" s="46">
        <v>0</v>
      </c>
      <c r="I52" s="46">
        <v>1829</v>
      </c>
      <c r="J52" s="46">
        <v>71</v>
      </c>
      <c r="K52" s="46">
        <v>0</v>
      </c>
      <c r="L52" s="46">
        <v>0</v>
      </c>
      <c r="M52" s="47">
        <v>0.9611809732094041</v>
      </c>
      <c r="N52" s="47">
        <v>0.9611809732094041</v>
      </c>
      <c r="O52" s="46">
        <v>556</v>
      </c>
      <c r="P52" s="46">
        <v>0</v>
      </c>
      <c r="Q52" s="46">
        <v>0</v>
      </c>
      <c r="R52" s="46">
        <v>222</v>
      </c>
      <c r="S52" s="46">
        <v>6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1825</v>
      </c>
      <c r="G53" s="46">
        <v>0</v>
      </c>
      <c r="H53" s="46">
        <v>153</v>
      </c>
      <c r="I53" s="46">
        <v>1978</v>
      </c>
      <c r="J53" s="46">
        <v>128</v>
      </c>
      <c r="K53" s="46">
        <v>0</v>
      </c>
      <c r="L53" s="46">
        <v>0</v>
      </c>
      <c r="M53" s="47">
        <v>0.92986301369863011</v>
      </c>
      <c r="N53" s="47">
        <v>0.93528816986855412</v>
      </c>
      <c r="O53" s="46">
        <v>428</v>
      </c>
      <c r="P53" s="46">
        <v>0</v>
      </c>
      <c r="Q53" s="46">
        <v>0</v>
      </c>
      <c r="R53" s="46">
        <v>134</v>
      </c>
      <c r="S53" s="46">
        <v>38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1175</v>
      </c>
      <c r="I54" s="46">
        <v>1175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1135</v>
      </c>
      <c r="I55" s="46">
        <v>1135</v>
      </c>
      <c r="J55" s="46">
        <v>0</v>
      </c>
      <c r="K55" s="46">
        <v>0</v>
      </c>
      <c r="L55" s="46">
        <v>14</v>
      </c>
      <c r="M55" s="47" t="s">
        <v>45</v>
      </c>
      <c r="N55" s="47">
        <v>0.98766519823788546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1360</v>
      </c>
      <c r="G56" s="46">
        <v>0</v>
      </c>
      <c r="H56" s="46">
        <v>565</v>
      </c>
      <c r="I56" s="46">
        <v>1925</v>
      </c>
      <c r="J56" s="46">
        <v>169</v>
      </c>
      <c r="K56" s="46">
        <v>0</v>
      </c>
      <c r="L56" s="46">
        <v>2</v>
      </c>
      <c r="M56" s="47">
        <v>0.87573529411764706</v>
      </c>
      <c r="N56" s="47">
        <v>0.91116883116883118</v>
      </c>
      <c r="O56" s="46">
        <v>421</v>
      </c>
      <c r="P56" s="46">
        <v>0</v>
      </c>
      <c r="Q56" s="46">
        <v>7</v>
      </c>
      <c r="R56" s="46">
        <v>246</v>
      </c>
      <c r="S56" s="46">
        <v>59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161</v>
      </c>
      <c r="I57" s="46">
        <v>161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1493</v>
      </c>
      <c r="I58" s="46">
        <v>1493</v>
      </c>
      <c r="J58" s="46">
        <v>0</v>
      </c>
      <c r="K58" s="46">
        <v>0</v>
      </c>
      <c r="L58" s="46">
        <v>3</v>
      </c>
      <c r="M58" s="47" t="s">
        <v>45</v>
      </c>
      <c r="N58" s="47">
        <v>0.99799062290689888</v>
      </c>
      <c r="O58" s="46">
        <v>0</v>
      </c>
      <c r="P58" s="46">
        <v>0</v>
      </c>
      <c r="Q58" s="46">
        <v>1</v>
      </c>
      <c r="R58" s="46">
        <v>22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1070</v>
      </c>
      <c r="G59" s="46">
        <v>0</v>
      </c>
      <c r="H59" s="46">
        <v>0</v>
      </c>
      <c r="I59" s="46">
        <v>1070</v>
      </c>
      <c r="J59" s="46">
        <v>56</v>
      </c>
      <c r="K59" s="46">
        <v>0</v>
      </c>
      <c r="L59" s="46">
        <v>0</v>
      </c>
      <c r="M59" s="47">
        <v>0.9476635514018692</v>
      </c>
      <c r="N59" s="47">
        <v>0.9476635514018692</v>
      </c>
      <c r="O59" s="46">
        <v>264</v>
      </c>
      <c r="P59" s="46">
        <v>0</v>
      </c>
      <c r="Q59" s="46">
        <v>0</v>
      </c>
      <c r="R59" s="46">
        <v>192</v>
      </c>
      <c r="S59" s="46">
        <v>2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1967</v>
      </c>
      <c r="G60" s="46">
        <v>331</v>
      </c>
      <c r="H60" s="46">
        <v>0</v>
      </c>
      <c r="I60" s="46">
        <v>2298</v>
      </c>
      <c r="J60" s="46">
        <v>291</v>
      </c>
      <c r="K60" s="46">
        <v>0</v>
      </c>
      <c r="L60" s="46">
        <v>0</v>
      </c>
      <c r="M60" s="47">
        <v>0.85205897305541434</v>
      </c>
      <c r="N60" s="47">
        <v>0.87336814621409919</v>
      </c>
      <c r="O60" s="46">
        <v>629</v>
      </c>
      <c r="P60" s="46">
        <v>3</v>
      </c>
      <c r="Q60" s="46">
        <v>0</v>
      </c>
      <c r="R60" s="46">
        <v>129</v>
      </c>
      <c r="S60" s="46">
        <v>147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941</v>
      </c>
      <c r="G61" s="46">
        <v>0</v>
      </c>
      <c r="H61" s="46">
        <v>165</v>
      </c>
      <c r="I61" s="46">
        <v>1106</v>
      </c>
      <c r="J61" s="46">
        <v>27</v>
      </c>
      <c r="K61" s="46">
        <v>0</v>
      </c>
      <c r="L61" s="46">
        <v>0</v>
      </c>
      <c r="M61" s="47">
        <v>0.97130712008501596</v>
      </c>
      <c r="N61" s="47">
        <v>0.9755877034358047</v>
      </c>
      <c r="O61" s="46">
        <v>279</v>
      </c>
      <c r="P61" s="46">
        <v>0</v>
      </c>
      <c r="Q61" s="46">
        <v>0</v>
      </c>
      <c r="R61" s="46">
        <v>29</v>
      </c>
      <c r="S61" s="46">
        <v>0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888</v>
      </c>
      <c r="G62" s="46">
        <v>0</v>
      </c>
      <c r="H62" s="46">
        <v>0</v>
      </c>
      <c r="I62" s="46">
        <v>888</v>
      </c>
      <c r="J62" s="46">
        <v>47</v>
      </c>
      <c r="K62" s="46">
        <v>0</v>
      </c>
      <c r="L62" s="46">
        <v>0</v>
      </c>
      <c r="M62" s="47">
        <v>0.94707207207207211</v>
      </c>
      <c r="N62" s="47">
        <v>0.94707207207207211</v>
      </c>
      <c r="O62" s="46">
        <v>257</v>
      </c>
      <c r="P62" s="46">
        <v>0</v>
      </c>
      <c r="Q62" s="46">
        <v>0</v>
      </c>
      <c r="R62" s="46">
        <v>34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885</v>
      </c>
      <c r="I63" s="46">
        <v>885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1313</v>
      </c>
      <c r="G64" s="46">
        <v>0</v>
      </c>
      <c r="H64" s="46">
        <v>236</v>
      </c>
      <c r="I64" s="46">
        <v>1549</v>
      </c>
      <c r="J64" s="46">
        <v>139</v>
      </c>
      <c r="K64" s="46">
        <v>0</v>
      </c>
      <c r="L64" s="46">
        <v>0</v>
      </c>
      <c r="M64" s="47">
        <v>0.89413556740289413</v>
      </c>
      <c r="N64" s="47">
        <v>0.9102646868947708</v>
      </c>
      <c r="O64" s="46">
        <v>368</v>
      </c>
      <c r="P64" s="46">
        <v>0</v>
      </c>
      <c r="Q64" s="46">
        <v>0</v>
      </c>
      <c r="R64" s="46">
        <v>114</v>
      </c>
      <c r="S64" s="46">
        <v>35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873</v>
      </c>
      <c r="G65" s="46">
        <v>0</v>
      </c>
      <c r="H65" s="46">
        <v>88</v>
      </c>
      <c r="I65" s="46">
        <v>961</v>
      </c>
      <c r="J65" s="46">
        <v>13</v>
      </c>
      <c r="K65" s="46">
        <v>0</v>
      </c>
      <c r="L65" s="46">
        <v>0</v>
      </c>
      <c r="M65" s="47">
        <v>0.98510882016036661</v>
      </c>
      <c r="N65" s="47">
        <v>0.9864724245577523</v>
      </c>
      <c r="O65" s="46">
        <v>234</v>
      </c>
      <c r="P65" s="46">
        <v>0</v>
      </c>
      <c r="Q65" s="46">
        <v>0</v>
      </c>
      <c r="R65" s="46">
        <v>80</v>
      </c>
      <c r="S65" s="46">
        <v>0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1215</v>
      </c>
      <c r="G66" s="46">
        <v>0</v>
      </c>
      <c r="H66" s="46">
        <v>419</v>
      </c>
      <c r="I66" s="46">
        <v>1634</v>
      </c>
      <c r="J66" s="46">
        <v>81</v>
      </c>
      <c r="K66" s="46">
        <v>0</v>
      </c>
      <c r="L66" s="46">
        <v>0</v>
      </c>
      <c r="M66" s="47">
        <v>0.93333333333333335</v>
      </c>
      <c r="N66" s="47">
        <v>0.95042839657282741</v>
      </c>
      <c r="O66" s="46">
        <v>230</v>
      </c>
      <c r="P66" s="46">
        <v>0</v>
      </c>
      <c r="Q66" s="46">
        <v>0</v>
      </c>
      <c r="R66" s="46">
        <v>244</v>
      </c>
      <c r="S66" s="46">
        <v>6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1604</v>
      </c>
      <c r="G67" s="46">
        <v>0</v>
      </c>
      <c r="H67" s="46">
        <v>274</v>
      </c>
      <c r="I67" s="46">
        <v>1878</v>
      </c>
      <c r="J67" s="46">
        <v>77</v>
      </c>
      <c r="K67" s="46">
        <v>0</v>
      </c>
      <c r="L67" s="46">
        <v>0</v>
      </c>
      <c r="M67" s="47">
        <v>0.95199501246882789</v>
      </c>
      <c r="N67" s="47">
        <v>0.95899893503727374</v>
      </c>
      <c r="O67" s="46">
        <v>453</v>
      </c>
      <c r="P67" s="46">
        <v>0</v>
      </c>
      <c r="Q67" s="46">
        <v>0</v>
      </c>
      <c r="R67" s="46">
        <v>197</v>
      </c>
      <c r="S67" s="46">
        <v>13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977</v>
      </c>
      <c r="I68" s="46">
        <v>977</v>
      </c>
      <c r="J68" s="46">
        <v>0</v>
      </c>
      <c r="K68" s="46">
        <v>0</v>
      </c>
      <c r="L68" s="46">
        <v>3</v>
      </c>
      <c r="M68" s="47" t="s">
        <v>45</v>
      </c>
      <c r="N68" s="47">
        <v>0.9969293756397134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1845</v>
      </c>
      <c r="G69" s="46">
        <v>0</v>
      </c>
      <c r="H69" s="46">
        <v>518</v>
      </c>
      <c r="I69" s="46">
        <v>2363</v>
      </c>
      <c r="J69" s="46">
        <v>80</v>
      </c>
      <c r="K69" s="46">
        <v>0</v>
      </c>
      <c r="L69" s="46">
        <v>7</v>
      </c>
      <c r="M69" s="47">
        <v>0.95663956639566394</v>
      </c>
      <c r="N69" s="47">
        <v>0.96318239526026239</v>
      </c>
      <c r="O69" s="46">
        <v>606</v>
      </c>
      <c r="P69" s="46">
        <v>0</v>
      </c>
      <c r="Q69" s="46">
        <v>0</v>
      </c>
      <c r="R69" s="46">
        <v>360</v>
      </c>
      <c r="S69" s="46">
        <v>21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1436</v>
      </c>
      <c r="G70" s="46">
        <v>494</v>
      </c>
      <c r="H70" s="46">
        <v>402</v>
      </c>
      <c r="I70" s="46">
        <v>2332</v>
      </c>
      <c r="J70" s="46">
        <v>76</v>
      </c>
      <c r="K70" s="46">
        <v>3</v>
      </c>
      <c r="L70" s="46">
        <v>16</v>
      </c>
      <c r="M70" s="47">
        <v>0.94707520891364905</v>
      </c>
      <c r="N70" s="47">
        <v>0.95926243567753</v>
      </c>
      <c r="O70" s="46">
        <v>513</v>
      </c>
      <c r="P70" s="46">
        <v>2</v>
      </c>
      <c r="Q70" s="46">
        <v>0</v>
      </c>
      <c r="R70" s="46">
        <v>172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800</v>
      </c>
      <c r="I71" s="46">
        <v>800</v>
      </c>
      <c r="J71" s="46">
        <v>0</v>
      </c>
      <c r="K71" s="46">
        <v>0</v>
      </c>
      <c r="L71" s="46">
        <v>5</v>
      </c>
      <c r="M71" s="47" t="s">
        <v>45</v>
      </c>
      <c r="N71" s="47">
        <v>0.99375000000000002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566</v>
      </c>
      <c r="I72" s="46">
        <v>566</v>
      </c>
      <c r="J72" s="46">
        <v>0</v>
      </c>
      <c r="K72" s="46">
        <v>0</v>
      </c>
      <c r="L72" s="46">
        <v>2</v>
      </c>
      <c r="M72" s="47" t="s">
        <v>45</v>
      </c>
      <c r="N72" s="47">
        <v>0.99646643109540634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1344</v>
      </c>
      <c r="G73" s="46">
        <v>0</v>
      </c>
      <c r="H73" s="46">
        <v>0</v>
      </c>
      <c r="I73" s="46">
        <v>1344</v>
      </c>
      <c r="J73" s="46">
        <v>73</v>
      </c>
      <c r="K73" s="46">
        <v>0</v>
      </c>
      <c r="L73" s="46">
        <v>0</v>
      </c>
      <c r="M73" s="47">
        <v>0.94568452380952384</v>
      </c>
      <c r="N73" s="47">
        <v>0.94568452380952384</v>
      </c>
      <c r="O73" s="46">
        <v>361</v>
      </c>
      <c r="P73" s="46">
        <v>0</v>
      </c>
      <c r="Q73" s="46">
        <v>0</v>
      </c>
      <c r="R73" s="46">
        <v>132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1469</v>
      </c>
      <c r="G74" s="46">
        <v>0</v>
      </c>
      <c r="H74" s="46">
        <v>0</v>
      </c>
      <c r="I74" s="46">
        <v>1469</v>
      </c>
      <c r="J74" s="46">
        <v>163</v>
      </c>
      <c r="K74" s="46">
        <v>0</v>
      </c>
      <c r="L74" s="46">
        <v>0</v>
      </c>
      <c r="M74" s="47">
        <v>0.88904016337644654</v>
      </c>
      <c r="N74" s="47">
        <v>0.88904016337644654</v>
      </c>
      <c r="O74" s="46">
        <v>394</v>
      </c>
      <c r="P74" s="46">
        <v>0</v>
      </c>
      <c r="Q74" s="46">
        <v>0</v>
      </c>
      <c r="R74" s="46">
        <v>233</v>
      </c>
      <c r="S74" s="46">
        <v>26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2630</v>
      </c>
      <c r="G75" s="46">
        <v>0</v>
      </c>
      <c r="H75" s="46">
        <v>375</v>
      </c>
      <c r="I75" s="46">
        <v>3005</v>
      </c>
      <c r="J75" s="46">
        <v>80</v>
      </c>
      <c r="K75" s="46">
        <v>0</v>
      </c>
      <c r="L75" s="46">
        <v>2</v>
      </c>
      <c r="M75" s="47">
        <v>0.96958174904942962</v>
      </c>
      <c r="N75" s="47">
        <v>0.97271214642262893</v>
      </c>
      <c r="O75" s="46">
        <v>727</v>
      </c>
      <c r="P75" s="46">
        <v>0</v>
      </c>
      <c r="Q75" s="46">
        <v>1</v>
      </c>
      <c r="R75" s="46">
        <v>141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1152</v>
      </c>
      <c r="G76" s="46">
        <v>0</v>
      </c>
      <c r="H76" s="46">
        <v>2139</v>
      </c>
      <c r="I76" s="46">
        <v>3291</v>
      </c>
      <c r="J76" s="46">
        <v>57</v>
      </c>
      <c r="K76" s="46">
        <v>0</v>
      </c>
      <c r="L76" s="46">
        <v>0</v>
      </c>
      <c r="M76" s="47">
        <v>0.95052083333333337</v>
      </c>
      <c r="N76" s="47">
        <v>0.98268003646308111</v>
      </c>
      <c r="O76" s="46">
        <v>269</v>
      </c>
      <c r="P76" s="46">
        <v>0</v>
      </c>
      <c r="Q76" s="46">
        <v>0</v>
      </c>
      <c r="R76" s="46">
        <v>13</v>
      </c>
      <c r="S76" s="46">
        <v>2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2160</v>
      </c>
      <c r="G77" s="46">
        <v>378</v>
      </c>
      <c r="H77" s="46">
        <v>1001</v>
      </c>
      <c r="I77" s="46">
        <v>3539</v>
      </c>
      <c r="J77" s="46">
        <v>156</v>
      </c>
      <c r="K77" s="46">
        <v>2</v>
      </c>
      <c r="L77" s="46">
        <v>0</v>
      </c>
      <c r="M77" s="47">
        <v>0.92777777777777781</v>
      </c>
      <c r="N77" s="47">
        <v>0.95535461994913817</v>
      </c>
      <c r="O77" s="46">
        <v>466</v>
      </c>
      <c r="P77" s="46">
        <v>1</v>
      </c>
      <c r="Q77" s="46">
        <v>0</v>
      </c>
      <c r="R77" s="46">
        <v>695</v>
      </c>
      <c r="S77" s="46">
        <v>24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1536</v>
      </c>
      <c r="G78" s="46">
        <v>0</v>
      </c>
      <c r="H78" s="46">
        <v>316</v>
      </c>
      <c r="I78" s="46">
        <v>1852</v>
      </c>
      <c r="J78" s="46">
        <v>56</v>
      </c>
      <c r="K78" s="46">
        <v>0</v>
      </c>
      <c r="L78" s="46">
        <v>8</v>
      </c>
      <c r="M78" s="47">
        <v>0.96354166666666663</v>
      </c>
      <c r="N78" s="47">
        <v>0.96544276457883371</v>
      </c>
      <c r="O78" s="46">
        <v>416</v>
      </c>
      <c r="P78" s="46">
        <v>0</v>
      </c>
      <c r="Q78" s="46">
        <v>21</v>
      </c>
      <c r="R78" s="46">
        <v>305</v>
      </c>
      <c r="S78" s="46">
        <v>6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1266</v>
      </c>
      <c r="G79" s="46">
        <v>0</v>
      </c>
      <c r="H79" s="46">
        <v>0</v>
      </c>
      <c r="I79" s="46">
        <v>1266</v>
      </c>
      <c r="J79" s="46">
        <v>42</v>
      </c>
      <c r="K79" s="46">
        <v>0</v>
      </c>
      <c r="L79" s="46">
        <v>0</v>
      </c>
      <c r="M79" s="47">
        <v>0.96682464454976302</v>
      </c>
      <c r="N79" s="47">
        <v>0.96682464454976302</v>
      </c>
      <c r="O79" s="46">
        <v>388</v>
      </c>
      <c r="P79" s="46">
        <v>0</v>
      </c>
      <c r="Q79" s="46">
        <v>0</v>
      </c>
      <c r="R79" s="46">
        <v>244</v>
      </c>
      <c r="S79" s="46">
        <v>4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2308</v>
      </c>
      <c r="G80" s="46">
        <v>0</v>
      </c>
      <c r="H80" s="46">
        <v>939</v>
      </c>
      <c r="I80" s="46">
        <v>3247</v>
      </c>
      <c r="J80" s="46">
        <v>152</v>
      </c>
      <c r="K80" s="46">
        <v>0</v>
      </c>
      <c r="L80" s="46">
        <v>0</v>
      </c>
      <c r="M80" s="47">
        <v>0.9341421143847487</v>
      </c>
      <c r="N80" s="47">
        <v>0.95318755774561137</v>
      </c>
      <c r="O80" s="46">
        <v>761</v>
      </c>
      <c r="P80" s="46">
        <v>0</v>
      </c>
      <c r="Q80" s="46">
        <v>0</v>
      </c>
      <c r="R80" s="46">
        <v>337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640</v>
      </c>
      <c r="I81" s="46">
        <v>640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852</v>
      </c>
      <c r="I82" s="46">
        <v>852</v>
      </c>
      <c r="J82" s="46">
        <v>0</v>
      </c>
      <c r="K82" s="46">
        <v>0</v>
      </c>
      <c r="L82" s="46">
        <v>1</v>
      </c>
      <c r="M82" s="47" t="s">
        <v>45</v>
      </c>
      <c r="N82" s="47">
        <v>0.99882629107981225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342</v>
      </c>
      <c r="I83" s="46">
        <v>342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703</v>
      </c>
      <c r="I84" s="46">
        <v>703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1226</v>
      </c>
      <c r="I85" s="46">
        <v>1226</v>
      </c>
      <c r="J85" s="46">
        <v>0</v>
      </c>
      <c r="K85" s="46">
        <v>0</v>
      </c>
      <c r="L85" s="46">
        <v>0</v>
      </c>
      <c r="M85" s="47" t="s">
        <v>45</v>
      </c>
      <c r="N85" s="47">
        <v>1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2976</v>
      </c>
      <c r="G86" s="46">
        <v>330</v>
      </c>
      <c r="H86" s="46">
        <v>37</v>
      </c>
      <c r="I86" s="46">
        <v>3343</v>
      </c>
      <c r="J86" s="46">
        <v>434</v>
      </c>
      <c r="K86" s="46">
        <v>0</v>
      </c>
      <c r="L86" s="46">
        <v>0</v>
      </c>
      <c r="M86" s="47">
        <v>0.85416666666666663</v>
      </c>
      <c r="N86" s="47">
        <v>0.87017648818426563</v>
      </c>
      <c r="O86" s="46">
        <v>850</v>
      </c>
      <c r="P86" s="46">
        <v>0</v>
      </c>
      <c r="Q86" s="46">
        <v>0</v>
      </c>
      <c r="R86" s="46">
        <v>581</v>
      </c>
      <c r="S86" s="46">
        <v>55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1784</v>
      </c>
      <c r="G87" s="46">
        <v>0</v>
      </c>
      <c r="H87" s="46">
        <v>836</v>
      </c>
      <c r="I87" s="46">
        <v>2620</v>
      </c>
      <c r="J87" s="46">
        <v>152</v>
      </c>
      <c r="K87" s="46">
        <v>0</v>
      </c>
      <c r="L87" s="46">
        <v>6</v>
      </c>
      <c r="M87" s="47">
        <v>0.91479820627802688</v>
      </c>
      <c r="N87" s="47">
        <v>0.93969465648854966</v>
      </c>
      <c r="O87" s="46">
        <v>525</v>
      </c>
      <c r="P87" s="46">
        <v>0</v>
      </c>
      <c r="Q87" s="46">
        <v>0</v>
      </c>
      <c r="R87" s="46">
        <v>94</v>
      </c>
      <c r="S87" s="46">
        <v>23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445</v>
      </c>
      <c r="I88" s="46">
        <v>445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672</v>
      </c>
      <c r="G89" s="46">
        <v>0</v>
      </c>
      <c r="H89" s="46">
        <v>1769</v>
      </c>
      <c r="I89" s="46">
        <v>2441</v>
      </c>
      <c r="J89" s="46">
        <v>42</v>
      </c>
      <c r="K89" s="46">
        <v>0</v>
      </c>
      <c r="L89" s="46">
        <v>0</v>
      </c>
      <c r="M89" s="47">
        <v>0.9375</v>
      </c>
      <c r="N89" s="47">
        <v>0.98279393691110206</v>
      </c>
      <c r="O89" s="46">
        <v>226</v>
      </c>
      <c r="P89" s="46">
        <v>0</v>
      </c>
      <c r="Q89" s="46">
        <v>0</v>
      </c>
      <c r="R89" s="46">
        <v>134</v>
      </c>
      <c r="S89" s="46">
        <v>4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1469</v>
      </c>
      <c r="I90" s="46">
        <v>1469</v>
      </c>
      <c r="J90" s="46">
        <v>0</v>
      </c>
      <c r="K90" s="46">
        <v>0</v>
      </c>
      <c r="L90" s="46">
        <v>1</v>
      </c>
      <c r="M90" s="47" t="s">
        <v>45</v>
      </c>
      <c r="N90" s="47">
        <v>0.99931926480599043</v>
      </c>
      <c r="O90" s="46">
        <v>0</v>
      </c>
      <c r="P90" s="46">
        <v>0</v>
      </c>
      <c r="Q90" s="46">
        <v>4</v>
      </c>
      <c r="R90" s="46">
        <v>19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459</v>
      </c>
      <c r="I91" s="46">
        <v>459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1656</v>
      </c>
      <c r="G92" s="46">
        <v>0</v>
      </c>
      <c r="H92" s="46">
        <v>0</v>
      </c>
      <c r="I92" s="46">
        <v>1656</v>
      </c>
      <c r="J92" s="46">
        <v>31</v>
      </c>
      <c r="K92" s="46">
        <v>0</v>
      </c>
      <c r="L92" s="46">
        <v>0</v>
      </c>
      <c r="M92" s="47">
        <v>0.981280193236715</v>
      </c>
      <c r="N92" s="47">
        <v>0.981280193236715</v>
      </c>
      <c r="O92" s="46">
        <v>452</v>
      </c>
      <c r="P92" s="46">
        <v>0</v>
      </c>
      <c r="Q92" s="46">
        <v>0</v>
      </c>
      <c r="R92" s="46">
        <v>425</v>
      </c>
      <c r="S92" s="46">
        <v>3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997</v>
      </c>
      <c r="G93" s="46">
        <v>0</v>
      </c>
      <c r="H93" s="46">
        <v>306</v>
      </c>
      <c r="I93" s="46">
        <v>1303</v>
      </c>
      <c r="J93" s="46">
        <v>143</v>
      </c>
      <c r="K93" s="46">
        <v>0</v>
      </c>
      <c r="L93" s="46">
        <v>2</v>
      </c>
      <c r="M93" s="47">
        <v>0.85656970912738217</v>
      </c>
      <c r="N93" s="47">
        <v>0.88871834228702995</v>
      </c>
      <c r="O93" s="46">
        <v>428</v>
      </c>
      <c r="P93" s="46">
        <v>0</v>
      </c>
      <c r="Q93" s="46">
        <v>2</v>
      </c>
      <c r="R93" s="46">
        <v>368</v>
      </c>
      <c r="S93" s="46">
        <v>83</v>
      </c>
      <c r="T93" s="46">
        <v>0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1884</v>
      </c>
      <c r="G94" s="46">
        <v>0</v>
      </c>
      <c r="H94" s="46">
        <v>0</v>
      </c>
      <c r="I94" s="46">
        <v>1884</v>
      </c>
      <c r="J94" s="46">
        <v>74</v>
      </c>
      <c r="K94" s="46">
        <v>0</v>
      </c>
      <c r="L94" s="46">
        <v>0</v>
      </c>
      <c r="M94" s="47">
        <v>0.96072186836518048</v>
      </c>
      <c r="N94" s="47">
        <v>0.96072186836518048</v>
      </c>
      <c r="O94" s="46">
        <v>560</v>
      </c>
      <c r="P94" s="46">
        <v>0</v>
      </c>
      <c r="Q94" s="46">
        <v>0</v>
      </c>
      <c r="R94" s="46">
        <v>179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1436</v>
      </c>
      <c r="G95" s="46">
        <v>0</v>
      </c>
      <c r="H95" s="46">
        <v>0</v>
      </c>
      <c r="I95" s="46">
        <v>1436</v>
      </c>
      <c r="J95" s="46">
        <v>137</v>
      </c>
      <c r="K95" s="46">
        <v>0</v>
      </c>
      <c r="L95" s="46">
        <v>0</v>
      </c>
      <c r="M95" s="47">
        <v>0.90459610027855153</v>
      </c>
      <c r="N95" s="47">
        <v>0.90459610027855153</v>
      </c>
      <c r="O95" s="46">
        <v>486</v>
      </c>
      <c r="P95" s="46">
        <v>0</v>
      </c>
      <c r="Q95" s="46">
        <v>0</v>
      </c>
      <c r="R95" s="46">
        <v>22</v>
      </c>
      <c r="S95" s="46">
        <v>15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784</v>
      </c>
      <c r="I96" s="46">
        <v>784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2310</v>
      </c>
      <c r="G97" s="46">
        <v>0</v>
      </c>
      <c r="H97" s="46">
        <v>3107</v>
      </c>
      <c r="I97" s="46">
        <v>5417</v>
      </c>
      <c r="J97" s="46">
        <v>153</v>
      </c>
      <c r="K97" s="46">
        <v>0</v>
      </c>
      <c r="L97" s="46">
        <v>0</v>
      </c>
      <c r="M97" s="47">
        <v>0.9337662337662338</v>
      </c>
      <c r="N97" s="47">
        <v>0.97175558427173714</v>
      </c>
      <c r="O97" s="46">
        <v>717</v>
      </c>
      <c r="P97" s="46">
        <v>0</v>
      </c>
      <c r="Q97" s="46">
        <v>0</v>
      </c>
      <c r="R97" s="46">
        <v>430</v>
      </c>
      <c r="S97" s="46">
        <v>0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1325</v>
      </c>
      <c r="G98" s="46">
        <v>0</v>
      </c>
      <c r="H98" s="46">
        <v>321</v>
      </c>
      <c r="I98" s="46">
        <v>1646</v>
      </c>
      <c r="J98" s="46">
        <v>87</v>
      </c>
      <c r="K98" s="46">
        <v>0</v>
      </c>
      <c r="L98" s="46">
        <v>0</v>
      </c>
      <c r="M98" s="47">
        <v>0.93433962264150949</v>
      </c>
      <c r="N98" s="47">
        <v>0.94714459295261244</v>
      </c>
      <c r="O98" s="46">
        <v>341</v>
      </c>
      <c r="P98" s="46">
        <v>0</v>
      </c>
      <c r="Q98" s="46">
        <v>0</v>
      </c>
      <c r="R98" s="46">
        <v>452</v>
      </c>
      <c r="S98" s="46">
        <v>2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2292</v>
      </c>
      <c r="G99" s="46">
        <v>0</v>
      </c>
      <c r="H99" s="46">
        <v>1301</v>
      </c>
      <c r="I99" s="46">
        <v>3593</v>
      </c>
      <c r="J99" s="46">
        <v>197</v>
      </c>
      <c r="K99" s="46">
        <v>0</v>
      </c>
      <c r="L99" s="46">
        <v>0</v>
      </c>
      <c r="M99" s="47">
        <v>0.91404886561954624</v>
      </c>
      <c r="N99" s="47">
        <v>0.94517116615641528</v>
      </c>
      <c r="O99" s="46">
        <v>579</v>
      </c>
      <c r="P99" s="46">
        <v>0</v>
      </c>
      <c r="Q99" s="46">
        <v>3</v>
      </c>
      <c r="R99" s="46">
        <v>570</v>
      </c>
      <c r="S99" s="46">
        <v>18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1992</v>
      </c>
      <c r="G100" s="46">
        <v>0</v>
      </c>
      <c r="H100" s="46">
        <v>0</v>
      </c>
      <c r="I100" s="46">
        <v>1992</v>
      </c>
      <c r="J100" s="46">
        <v>207</v>
      </c>
      <c r="K100" s="46">
        <v>0</v>
      </c>
      <c r="L100" s="46">
        <v>0</v>
      </c>
      <c r="M100" s="47">
        <v>0.89608433734939763</v>
      </c>
      <c r="N100" s="47">
        <v>0.89608433734939763</v>
      </c>
      <c r="O100" s="46">
        <v>698</v>
      </c>
      <c r="P100" s="46">
        <v>0</v>
      </c>
      <c r="Q100" s="46">
        <v>0</v>
      </c>
      <c r="R100" s="46">
        <v>121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629</v>
      </c>
      <c r="I101" s="46">
        <v>629</v>
      </c>
      <c r="J101" s="46">
        <v>0</v>
      </c>
      <c r="K101" s="46">
        <v>0</v>
      </c>
      <c r="L101" s="46">
        <v>0</v>
      </c>
      <c r="M101" s="47" t="s">
        <v>45</v>
      </c>
      <c r="N101" s="47">
        <v>1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75</v>
      </c>
      <c r="I102" s="46">
        <v>75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179</v>
      </c>
      <c r="I103" s="46">
        <v>179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780</v>
      </c>
      <c r="G104" s="46">
        <v>0</v>
      </c>
      <c r="H104" s="46">
        <v>0</v>
      </c>
      <c r="I104" s="46">
        <v>780</v>
      </c>
      <c r="J104" s="46">
        <v>56</v>
      </c>
      <c r="K104" s="46">
        <v>0</v>
      </c>
      <c r="L104" s="46">
        <v>0</v>
      </c>
      <c r="M104" s="47">
        <v>0.92820512820512824</v>
      </c>
      <c r="N104" s="47">
        <v>0.92820512820512824</v>
      </c>
      <c r="O104" s="46">
        <v>205</v>
      </c>
      <c r="P104" s="46">
        <v>0</v>
      </c>
      <c r="Q104" s="46">
        <v>0</v>
      </c>
      <c r="R104" s="46">
        <v>24</v>
      </c>
      <c r="S104" s="46">
        <v>39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1550</v>
      </c>
      <c r="G105" s="46">
        <v>0</v>
      </c>
      <c r="H105" s="46">
        <v>0</v>
      </c>
      <c r="I105" s="46">
        <v>1550</v>
      </c>
      <c r="J105" s="46">
        <v>68</v>
      </c>
      <c r="K105" s="46">
        <v>0</v>
      </c>
      <c r="L105" s="46">
        <v>0</v>
      </c>
      <c r="M105" s="47">
        <v>0.95612903225806456</v>
      </c>
      <c r="N105" s="47">
        <v>0.95612903225806456</v>
      </c>
      <c r="O105" s="46">
        <v>441</v>
      </c>
      <c r="P105" s="46">
        <v>0</v>
      </c>
      <c r="Q105" s="46">
        <v>0</v>
      </c>
      <c r="R105" s="46">
        <v>224</v>
      </c>
      <c r="S105" s="46">
        <v>5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1204</v>
      </c>
      <c r="G106" s="46">
        <v>0</v>
      </c>
      <c r="H106" s="46">
        <v>0</v>
      </c>
      <c r="I106" s="46">
        <v>1204</v>
      </c>
      <c r="J106" s="46">
        <v>40</v>
      </c>
      <c r="K106" s="46">
        <v>0</v>
      </c>
      <c r="L106" s="46">
        <v>0</v>
      </c>
      <c r="M106" s="47">
        <v>0.96677740863787376</v>
      </c>
      <c r="N106" s="47">
        <v>0.96677740863787376</v>
      </c>
      <c r="O106" s="46">
        <v>217</v>
      </c>
      <c r="P106" s="46">
        <v>0</v>
      </c>
      <c r="Q106" s="46">
        <v>0</v>
      </c>
      <c r="R106" s="46">
        <v>112</v>
      </c>
      <c r="S106" s="46">
        <v>2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1764</v>
      </c>
      <c r="G107" s="46">
        <v>0</v>
      </c>
      <c r="H107" s="46">
        <v>174</v>
      </c>
      <c r="I107" s="46">
        <v>1938</v>
      </c>
      <c r="J107" s="46">
        <v>83</v>
      </c>
      <c r="K107" s="46">
        <v>0</v>
      </c>
      <c r="L107" s="46">
        <v>0</v>
      </c>
      <c r="M107" s="47">
        <v>0.9529478458049887</v>
      </c>
      <c r="N107" s="47">
        <v>0.95717234262125905</v>
      </c>
      <c r="O107" s="46">
        <v>584</v>
      </c>
      <c r="P107" s="46">
        <v>0</v>
      </c>
      <c r="Q107" s="46">
        <v>0</v>
      </c>
      <c r="R107" s="46">
        <v>456</v>
      </c>
      <c r="S107" s="46">
        <v>12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1497</v>
      </c>
      <c r="I108" s="46">
        <v>1497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1530</v>
      </c>
      <c r="G109" s="46">
        <v>0</v>
      </c>
      <c r="H109" s="46">
        <v>148</v>
      </c>
      <c r="I109" s="46">
        <v>1678</v>
      </c>
      <c r="J109" s="46">
        <v>71</v>
      </c>
      <c r="K109" s="46">
        <v>0</v>
      </c>
      <c r="L109" s="46">
        <v>0</v>
      </c>
      <c r="M109" s="47">
        <v>0.95359477124183001</v>
      </c>
      <c r="N109" s="47">
        <v>0.95768772348033371</v>
      </c>
      <c r="O109" s="46">
        <v>469</v>
      </c>
      <c r="P109" s="46">
        <v>0</v>
      </c>
      <c r="Q109" s="46">
        <v>0</v>
      </c>
      <c r="R109" s="46">
        <v>187</v>
      </c>
      <c r="S109" s="46">
        <v>2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104</v>
      </c>
      <c r="I110" s="46">
        <v>104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1011</v>
      </c>
      <c r="G111" s="46">
        <v>0</v>
      </c>
      <c r="H111" s="46">
        <v>0</v>
      </c>
      <c r="I111" s="46">
        <v>1011</v>
      </c>
      <c r="J111" s="46">
        <v>84</v>
      </c>
      <c r="K111" s="46">
        <v>0</v>
      </c>
      <c r="L111" s="46">
        <v>0</v>
      </c>
      <c r="M111" s="47">
        <v>0.91691394658753711</v>
      </c>
      <c r="N111" s="47">
        <v>0.91691394658753711</v>
      </c>
      <c r="O111" s="46">
        <v>327</v>
      </c>
      <c r="P111" s="46">
        <v>0</v>
      </c>
      <c r="Q111" s="46">
        <v>0</v>
      </c>
      <c r="R111" s="46">
        <v>231</v>
      </c>
      <c r="S111" s="46">
        <v>27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1134</v>
      </c>
      <c r="G112" s="46">
        <v>0</v>
      </c>
      <c r="H112" s="46">
        <v>0</v>
      </c>
      <c r="I112" s="46">
        <v>1134</v>
      </c>
      <c r="J112" s="46">
        <v>45</v>
      </c>
      <c r="K112" s="46">
        <v>0</v>
      </c>
      <c r="L112" s="46">
        <v>0</v>
      </c>
      <c r="M112" s="47">
        <v>0.96031746031746035</v>
      </c>
      <c r="N112" s="47">
        <v>0.96031746031746035</v>
      </c>
      <c r="O112" s="46">
        <v>347</v>
      </c>
      <c r="P112" s="46">
        <v>0</v>
      </c>
      <c r="Q112" s="46">
        <v>0</v>
      </c>
      <c r="R112" s="46">
        <v>143</v>
      </c>
      <c r="S112" s="46">
        <v>3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487</v>
      </c>
      <c r="I113" s="46">
        <v>487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739</v>
      </c>
      <c r="I114" s="46">
        <v>739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2184</v>
      </c>
      <c r="G115" s="46">
        <v>0</v>
      </c>
      <c r="H115" s="46">
        <v>0</v>
      </c>
      <c r="I115" s="46">
        <v>2184</v>
      </c>
      <c r="J115" s="46">
        <v>198</v>
      </c>
      <c r="K115" s="46">
        <v>0</v>
      </c>
      <c r="L115" s="46">
        <v>0</v>
      </c>
      <c r="M115" s="47">
        <v>0.90934065934065933</v>
      </c>
      <c r="N115" s="47">
        <v>0.90934065934065933</v>
      </c>
      <c r="O115" s="46">
        <v>461</v>
      </c>
      <c r="P115" s="46">
        <v>0</v>
      </c>
      <c r="Q115" s="46">
        <v>0</v>
      </c>
      <c r="R115" s="46">
        <v>135</v>
      </c>
      <c r="S115" s="46">
        <v>10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1497</v>
      </c>
      <c r="G116" s="46">
        <v>0</v>
      </c>
      <c r="H116" s="46">
        <v>0</v>
      </c>
      <c r="I116" s="46">
        <v>1497</v>
      </c>
      <c r="J116" s="46">
        <v>186</v>
      </c>
      <c r="K116" s="46">
        <v>0</v>
      </c>
      <c r="L116" s="46">
        <v>0</v>
      </c>
      <c r="M116" s="47">
        <v>0.87575150300601201</v>
      </c>
      <c r="N116" s="47">
        <v>0.87575150300601201</v>
      </c>
      <c r="O116" s="46">
        <v>456</v>
      </c>
      <c r="P116" s="46">
        <v>0</v>
      </c>
      <c r="Q116" s="46">
        <v>0</v>
      </c>
      <c r="R116" s="46">
        <v>316</v>
      </c>
      <c r="S116" s="46">
        <v>34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1543</v>
      </c>
      <c r="G117" s="46">
        <v>48</v>
      </c>
      <c r="H117" s="46">
        <v>0</v>
      </c>
      <c r="I117" s="46">
        <v>1591</v>
      </c>
      <c r="J117" s="46">
        <v>105</v>
      </c>
      <c r="K117" s="46">
        <v>0</v>
      </c>
      <c r="L117" s="46">
        <v>0</v>
      </c>
      <c r="M117" s="47">
        <v>0.93195074530136102</v>
      </c>
      <c r="N117" s="47">
        <v>0.93400377121307354</v>
      </c>
      <c r="O117" s="46">
        <v>439</v>
      </c>
      <c r="P117" s="46">
        <v>35</v>
      </c>
      <c r="Q117" s="46">
        <v>0</v>
      </c>
      <c r="R117" s="46">
        <v>157</v>
      </c>
      <c r="S117" s="46">
        <v>2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1042</v>
      </c>
      <c r="I118" s="46">
        <v>1042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1608</v>
      </c>
      <c r="G119" s="46">
        <v>0</v>
      </c>
      <c r="H119" s="46">
        <v>0</v>
      </c>
      <c r="I119" s="46">
        <v>1608</v>
      </c>
      <c r="J119" s="46">
        <v>195</v>
      </c>
      <c r="K119" s="46">
        <v>0</v>
      </c>
      <c r="L119" s="46">
        <v>0</v>
      </c>
      <c r="M119" s="47">
        <v>0.87873134328358204</v>
      </c>
      <c r="N119" s="47">
        <v>0.87873134328358204</v>
      </c>
      <c r="O119" s="46">
        <v>479</v>
      </c>
      <c r="P119" s="46">
        <v>0</v>
      </c>
      <c r="Q119" s="46">
        <v>0</v>
      </c>
      <c r="R119" s="46">
        <v>97</v>
      </c>
      <c r="S119" s="46">
        <v>7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2040</v>
      </c>
      <c r="G120" s="46">
        <v>0</v>
      </c>
      <c r="H120" s="46">
        <v>0</v>
      </c>
      <c r="I120" s="46">
        <v>2040</v>
      </c>
      <c r="J120" s="46">
        <v>254</v>
      </c>
      <c r="K120" s="46">
        <v>0</v>
      </c>
      <c r="L120" s="46">
        <v>0</v>
      </c>
      <c r="M120" s="47">
        <v>0.87549019607843137</v>
      </c>
      <c r="N120" s="47">
        <v>0.87549019607843137</v>
      </c>
      <c r="O120" s="46">
        <v>515</v>
      </c>
      <c r="P120" s="46">
        <v>0</v>
      </c>
      <c r="Q120" s="46">
        <v>0</v>
      </c>
      <c r="R120" s="46">
        <v>42</v>
      </c>
      <c r="S120" s="46">
        <v>64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2149</v>
      </c>
      <c r="G121" s="46">
        <v>0</v>
      </c>
      <c r="H121" s="46">
        <v>0</v>
      </c>
      <c r="I121" s="46">
        <v>2149</v>
      </c>
      <c r="J121" s="46">
        <v>62</v>
      </c>
      <c r="K121" s="46">
        <v>0</v>
      </c>
      <c r="L121" s="46">
        <v>0</v>
      </c>
      <c r="M121" s="47">
        <v>0.9711493718008376</v>
      </c>
      <c r="N121" s="47">
        <v>0.9711493718008376</v>
      </c>
      <c r="O121" s="46">
        <v>474</v>
      </c>
      <c r="P121" s="46">
        <v>0</v>
      </c>
      <c r="Q121" s="46">
        <v>0</v>
      </c>
      <c r="R121" s="46">
        <v>261</v>
      </c>
      <c r="S121" s="46">
        <v>11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2348</v>
      </c>
      <c r="I122" s="46">
        <v>2348</v>
      </c>
      <c r="J122" s="46">
        <v>0</v>
      </c>
      <c r="K122" s="46">
        <v>0</v>
      </c>
      <c r="L122" s="46">
        <v>1</v>
      </c>
      <c r="M122" s="47" t="s">
        <v>45</v>
      </c>
      <c r="N122" s="47">
        <v>0.99957410562180582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3035</v>
      </c>
      <c r="G123" s="46">
        <v>687</v>
      </c>
      <c r="H123" s="46">
        <v>1802</v>
      </c>
      <c r="I123" s="46">
        <v>5524</v>
      </c>
      <c r="J123" s="46">
        <v>344</v>
      </c>
      <c r="K123" s="46">
        <v>0</v>
      </c>
      <c r="L123" s="46">
        <v>7</v>
      </c>
      <c r="M123" s="47">
        <v>0.88665568369028003</v>
      </c>
      <c r="N123" s="47">
        <v>0.93645908761766838</v>
      </c>
      <c r="O123" s="46">
        <v>827</v>
      </c>
      <c r="P123" s="46">
        <v>40</v>
      </c>
      <c r="Q123" s="46">
        <v>32</v>
      </c>
      <c r="R123" s="46">
        <v>118</v>
      </c>
      <c r="S123" s="46">
        <v>107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1084</v>
      </c>
      <c r="I124" s="46">
        <v>1084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4687</v>
      </c>
      <c r="G125" s="46">
        <v>0</v>
      </c>
      <c r="H125" s="46">
        <v>1060</v>
      </c>
      <c r="I125" s="46">
        <v>5747</v>
      </c>
      <c r="J125" s="46">
        <v>315</v>
      </c>
      <c r="K125" s="46">
        <v>0</v>
      </c>
      <c r="L125" s="46">
        <v>5</v>
      </c>
      <c r="M125" s="47">
        <v>0.93279283123533174</v>
      </c>
      <c r="N125" s="47">
        <v>0.94431877501305028</v>
      </c>
      <c r="O125" s="46">
        <v>1130</v>
      </c>
      <c r="P125" s="46">
        <v>0</v>
      </c>
      <c r="Q125" s="46">
        <v>32</v>
      </c>
      <c r="R125" s="46">
        <v>517</v>
      </c>
      <c r="S125" s="46">
        <v>87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1442</v>
      </c>
      <c r="I126" s="46">
        <v>1442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1778</v>
      </c>
      <c r="G127" s="46">
        <v>0</v>
      </c>
      <c r="H127" s="46">
        <v>0</v>
      </c>
      <c r="I127" s="46">
        <v>1778</v>
      </c>
      <c r="J127" s="46">
        <v>72</v>
      </c>
      <c r="K127" s="46">
        <v>0</v>
      </c>
      <c r="L127" s="46">
        <v>0</v>
      </c>
      <c r="M127" s="47">
        <v>0.95950506186726658</v>
      </c>
      <c r="N127" s="47">
        <v>0.95950506186726658</v>
      </c>
      <c r="O127" s="46">
        <v>624</v>
      </c>
      <c r="P127" s="46">
        <v>0</v>
      </c>
      <c r="Q127" s="46">
        <v>0</v>
      </c>
      <c r="R127" s="46">
        <v>66</v>
      </c>
      <c r="S127" s="46">
        <v>3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1721</v>
      </c>
      <c r="G128" s="46">
        <v>0</v>
      </c>
      <c r="H128" s="46">
        <v>0</v>
      </c>
      <c r="I128" s="46">
        <v>1721</v>
      </c>
      <c r="J128" s="46">
        <v>109</v>
      </c>
      <c r="K128" s="46">
        <v>0</v>
      </c>
      <c r="L128" s="46">
        <v>0</v>
      </c>
      <c r="M128" s="47">
        <v>0.936664729808251</v>
      </c>
      <c r="N128" s="47">
        <v>0.936664729808251</v>
      </c>
      <c r="O128" s="46">
        <v>537</v>
      </c>
      <c r="P128" s="46">
        <v>0</v>
      </c>
      <c r="Q128" s="46">
        <v>0</v>
      </c>
      <c r="R128" s="46">
        <v>300</v>
      </c>
      <c r="S128" s="46">
        <v>11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1380</v>
      </c>
      <c r="G129" s="46">
        <v>0</v>
      </c>
      <c r="H129" s="46">
        <v>0</v>
      </c>
      <c r="I129" s="46">
        <v>1380</v>
      </c>
      <c r="J129" s="46">
        <v>69</v>
      </c>
      <c r="K129" s="46">
        <v>0</v>
      </c>
      <c r="L129" s="46">
        <v>0</v>
      </c>
      <c r="M129" s="47">
        <v>0.95</v>
      </c>
      <c r="N129" s="47">
        <v>0.95</v>
      </c>
      <c r="O129" s="46">
        <v>398</v>
      </c>
      <c r="P129" s="46">
        <v>0</v>
      </c>
      <c r="Q129" s="46">
        <v>0</v>
      </c>
      <c r="R129" s="46">
        <v>71</v>
      </c>
      <c r="S129" s="46">
        <v>17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88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1879</v>
      </c>
      <c r="G131" s="46">
        <v>0</v>
      </c>
      <c r="H131" s="46">
        <v>0</v>
      </c>
      <c r="I131" s="46">
        <v>1879</v>
      </c>
      <c r="J131" s="46">
        <v>107</v>
      </c>
      <c r="K131" s="46">
        <v>0</v>
      </c>
      <c r="L131" s="46">
        <v>0</v>
      </c>
      <c r="M131" s="47">
        <v>0.94305481639169775</v>
      </c>
      <c r="N131" s="47">
        <v>0.94305481639169775</v>
      </c>
      <c r="O131" s="46">
        <v>635</v>
      </c>
      <c r="P131" s="46">
        <v>0</v>
      </c>
      <c r="Q131" s="46">
        <v>0</v>
      </c>
      <c r="R131" s="46">
        <v>145</v>
      </c>
      <c r="S131" s="46">
        <v>41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1690</v>
      </c>
      <c r="G132" s="46">
        <v>0</v>
      </c>
      <c r="H132" s="46">
        <v>0</v>
      </c>
      <c r="I132" s="46">
        <v>1690</v>
      </c>
      <c r="J132" s="46">
        <v>40</v>
      </c>
      <c r="K132" s="46">
        <v>0</v>
      </c>
      <c r="L132" s="46">
        <v>0</v>
      </c>
      <c r="M132" s="47">
        <v>0.97633136094674555</v>
      </c>
      <c r="N132" s="47">
        <v>0.97633136094674555</v>
      </c>
      <c r="O132" s="46">
        <v>507</v>
      </c>
      <c r="P132" s="46">
        <v>0</v>
      </c>
      <c r="Q132" s="46">
        <v>0</v>
      </c>
      <c r="R132" s="46">
        <v>13</v>
      </c>
      <c r="S132" s="46">
        <v>1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270</v>
      </c>
      <c r="I133" s="46">
        <v>270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1210</v>
      </c>
      <c r="G134" s="46">
        <v>0</v>
      </c>
      <c r="H134" s="46">
        <v>0</v>
      </c>
      <c r="I134" s="46">
        <v>1210</v>
      </c>
      <c r="J134" s="46">
        <v>40</v>
      </c>
      <c r="K134" s="46">
        <v>0</v>
      </c>
      <c r="L134" s="46">
        <v>0</v>
      </c>
      <c r="M134" s="47">
        <v>0.96694214876033058</v>
      </c>
      <c r="N134" s="47">
        <v>0.96694214876033058</v>
      </c>
      <c r="O134" s="46">
        <v>241</v>
      </c>
      <c r="P134" s="46">
        <v>0</v>
      </c>
      <c r="Q134" s="46">
        <v>0</v>
      </c>
      <c r="R134" s="46">
        <v>83</v>
      </c>
      <c r="S134" s="46">
        <v>0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1261</v>
      </c>
      <c r="I135" s="46">
        <v>1261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2506</v>
      </c>
      <c r="G136" s="46">
        <v>0</v>
      </c>
      <c r="H136" s="46">
        <v>0</v>
      </c>
      <c r="I136" s="46">
        <v>2506</v>
      </c>
      <c r="J136" s="46">
        <v>257</v>
      </c>
      <c r="K136" s="46">
        <v>0</v>
      </c>
      <c r="L136" s="46">
        <v>0</v>
      </c>
      <c r="M136" s="47">
        <v>0.89744612928970469</v>
      </c>
      <c r="N136" s="47">
        <v>0.89744612928970469</v>
      </c>
      <c r="O136" s="46">
        <v>639</v>
      </c>
      <c r="P136" s="46">
        <v>0</v>
      </c>
      <c r="Q136" s="46">
        <v>0</v>
      </c>
      <c r="R136" s="46">
        <v>146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140</v>
      </c>
      <c r="I137" s="46">
        <v>140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1466</v>
      </c>
      <c r="G138" s="46">
        <v>0</v>
      </c>
      <c r="H138" s="46">
        <v>0</v>
      </c>
      <c r="I138" s="46">
        <v>1466</v>
      </c>
      <c r="J138" s="46">
        <v>290</v>
      </c>
      <c r="K138" s="46">
        <v>0</v>
      </c>
      <c r="L138" s="46">
        <v>0</v>
      </c>
      <c r="M138" s="47">
        <v>0.80218281036834926</v>
      </c>
      <c r="N138" s="47">
        <v>0.80218281036834926</v>
      </c>
      <c r="O138" s="46">
        <v>452</v>
      </c>
      <c r="P138" s="46">
        <v>0</v>
      </c>
      <c r="Q138" s="46">
        <v>0</v>
      </c>
      <c r="R138" s="46">
        <v>106</v>
      </c>
      <c r="S138" s="46">
        <v>34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1599</v>
      </c>
      <c r="G139" s="46">
        <v>0</v>
      </c>
      <c r="H139" s="46">
        <v>754</v>
      </c>
      <c r="I139" s="46">
        <v>2353</v>
      </c>
      <c r="J139" s="46">
        <v>33</v>
      </c>
      <c r="K139" s="46">
        <v>0</v>
      </c>
      <c r="L139" s="46">
        <v>0</v>
      </c>
      <c r="M139" s="47">
        <v>0.9793621013133208</v>
      </c>
      <c r="N139" s="47">
        <v>0.98597535061623465</v>
      </c>
      <c r="O139" s="46">
        <v>552</v>
      </c>
      <c r="P139" s="46">
        <v>0</v>
      </c>
      <c r="Q139" s="46">
        <v>0</v>
      </c>
      <c r="R139" s="46">
        <v>198</v>
      </c>
      <c r="S139" s="46">
        <v>0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1466</v>
      </c>
      <c r="G140" s="46">
        <v>0</v>
      </c>
      <c r="H140" s="46">
        <v>1261</v>
      </c>
      <c r="I140" s="46">
        <v>2727</v>
      </c>
      <c r="J140" s="46">
        <v>237</v>
      </c>
      <c r="K140" s="46">
        <v>0</v>
      </c>
      <c r="L140" s="46">
        <v>0</v>
      </c>
      <c r="M140" s="47">
        <v>0.83833560709413368</v>
      </c>
      <c r="N140" s="47">
        <v>0.91309130913091308</v>
      </c>
      <c r="O140" s="46">
        <v>338</v>
      </c>
      <c r="P140" s="46">
        <v>0</v>
      </c>
      <c r="Q140" s="46">
        <v>0</v>
      </c>
      <c r="R140" s="46">
        <v>255</v>
      </c>
      <c r="S140" s="46">
        <v>54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1820</v>
      </c>
      <c r="G141" s="46">
        <v>183</v>
      </c>
      <c r="H141" s="46">
        <v>7</v>
      </c>
      <c r="I141" s="46">
        <v>2010</v>
      </c>
      <c r="J141" s="46">
        <v>169</v>
      </c>
      <c r="K141" s="46">
        <v>1</v>
      </c>
      <c r="L141" s="46">
        <v>0</v>
      </c>
      <c r="M141" s="47">
        <v>0.90714285714285714</v>
      </c>
      <c r="N141" s="47">
        <v>0.91542288557213936</v>
      </c>
      <c r="O141" s="46">
        <v>484</v>
      </c>
      <c r="P141" s="46">
        <v>0</v>
      </c>
      <c r="Q141" s="46">
        <v>0</v>
      </c>
      <c r="R141" s="46">
        <v>239</v>
      </c>
      <c r="S141" s="46">
        <v>110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416</v>
      </c>
      <c r="I142" s="46">
        <v>416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1638</v>
      </c>
      <c r="G143" s="46">
        <v>0</v>
      </c>
      <c r="H143" s="46">
        <v>825</v>
      </c>
      <c r="I143" s="46">
        <v>2463</v>
      </c>
      <c r="J143" s="46">
        <v>124</v>
      </c>
      <c r="K143" s="46">
        <v>0</v>
      </c>
      <c r="L143" s="46">
        <v>1</v>
      </c>
      <c r="M143" s="47">
        <v>0.92429792429792434</v>
      </c>
      <c r="N143" s="47">
        <v>0.94924888347543646</v>
      </c>
      <c r="O143" s="46">
        <v>613</v>
      </c>
      <c r="P143" s="46">
        <v>0</v>
      </c>
      <c r="Q143" s="46">
        <v>0</v>
      </c>
      <c r="R143" s="46">
        <v>220</v>
      </c>
      <c r="S143" s="46">
        <v>55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1856</v>
      </c>
      <c r="G144" s="46">
        <v>0</v>
      </c>
      <c r="H144" s="46">
        <v>0</v>
      </c>
      <c r="I144" s="46">
        <v>1856</v>
      </c>
      <c r="J144" s="46">
        <v>128</v>
      </c>
      <c r="K144" s="46">
        <v>0</v>
      </c>
      <c r="L144" s="46">
        <v>0</v>
      </c>
      <c r="M144" s="47">
        <v>0.93103448275862066</v>
      </c>
      <c r="N144" s="47">
        <v>0.93103448275862066</v>
      </c>
      <c r="O144" s="46">
        <v>560</v>
      </c>
      <c r="P144" s="46">
        <v>0</v>
      </c>
      <c r="Q144" s="46">
        <v>0</v>
      </c>
      <c r="R144" s="46">
        <v>42</v>
      </c>
      <c r="S144" s="46">
        <v>4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325</v>
      </c>
      <c r="I145" s="46">
        <v>325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2726</v>
      </c>
      <c r="G146" s="46">
        <v>0</v>
      </c>
      <c r="H146" s="46">
        <v>1044</v>
      </c>
      <c r="I146" s="46">
        <v>3770</v>
      </c>
      <c r="J146" s="46">
        <v>370</v>
      </c>
      <c r="K146" s="46">
        <v>0</v>
      </c>
      <c r="L146" s="46">
        <v>8</v>
      </c>
      <c r="M146" s="47">
        <v>0.86426999266324289</v>
      </c>
      <c r="N146" s="47">
        <v>0.89973474801061004</v>
      </c>
      <c r="O146" s="46">
        <v>764</v>
      </c>
      <c r="P146" s="46">
        <v>0</v>
      </c>
      <c r="Q146" s="46">
        <v>385</v>
      </c>
      <c r="R146" s="46">
        <v>213</v>
      </c>
      <c r="S146" s="46">
        <v>16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2159</v>
      </c>
      <c r="I147" s="46">
        <v>2159</v>
      </c>
      <c r="J147" s="46">
        <v>0</v>
      </c>
      <c r="K147" s="46">
        <v>0</v>
      </c>
      <c r="L147" s="46">
        <v>0</v>
      </c>
      <c r="M147" s="47" t="s">
        <v>45</v>
      </c>
      <c r="N147" s="47">
        <v>1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2354</v>
      </c>
      <c r="G148" s="46">
        <v>0</v>
      </c>
      <c r="H148" s="46">
        <v>0</v>
      </c>
      <c r="I148" s="46">
        <v>2354</v>
      </c>
      <c r="J148" s="46">
        <v>155</v>
      </c>
      <c r="K148" s="46">
        <v>0</v>
      </c>
      <c r="L148" s="46">
        <v>0</v>
      </c>
      <c r="M148" s="47">
        <v>0.93415463041631264</v>
      </c>
      <c r="N148" s="47">
        <v>0.93415463041631264</v>
      </c>
      <c r="O148" s="46">
        <v>642</v>
      </c>
      <c r="P148" s="46">
        <v>0</v>
      </c>
      <c r="Q148" s="46">
        <v>0</v>
      </c>
      <c r="R148" s="46">
        <v>100</v>
      </c>
      <c r="S148" s="46">
        <v>54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1836</v>
      </c>
      <c r="G149" s="46">
        <v>0</v>
      </c>
      <c r="H149" s="46">
        <v>0</v>
      </c>
      <c r="I149" s="46">
        <v>1836</v>
      </c>
      <c r="J149" s="46">
        <v>211</v>
      </c>
      <c r="K149" s="46">
        <v>0</v>
      </c>
      <c r="L149" s="46">
        <v>0</v>
      </c>
      <c r="M149" s="47">
        <v>0.88507625272331159</v>
      </c>
      <c r="N149" s="47">
        <v>0.88507625272331159</v>
      </c>
      <c r="O149" s="46">
        <v>221</v>
      </c>
      <c r="P149" s="46">
        <v>0</v>
      </c>
      <c r="Q149" s="46">
        <v>0</v>
      </c>
      <c r="R149" s="46">
        <v>256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1533</v>
      </c>
      <c r="G150" s="46">
        <v>0</v>
      </c>
      <c r="H150" s="46">
        <v>307</v>
      </c>
      <c r="I150" s="46">
        <v>1840</v>
      </c>
      <c r="J150" s="46">
        <v>91</v>
      </c>
      <c r="K150" s="46">
        <v>0</v>
      </c>
      <c r="L150" s="46">
        <v>0</v>
      </c>
      <c r="M150" s="47">
        <v>0.94063926940639275</v>
      </c>
      <c r="N150" s="47">
        <v>0.9505434782608696</v>
      </c>
      <c r="O150" s="46">
        <v>410</v>
      </c>
      <c r="P150" s="46">
        <v>0</v>
      </c>
      <c r="Q150" s="46">
        <v>0</v>
      </c>
      <c r="R150" s="46">
        <v>228</v>
      </c>
      <c r="S150" s="46">
        <v>15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2005</v>
      </c>
      <c r="G151" s="46">
        <v>0</v>
      </c>
      <c r="H151" s="46">
        <v>1428</v>
      </c>
      <c r="I151" s="46">
        <v>3433</v>
      </c>
      <c r="J151" s="46">
        <v>340</v>
      </c>
      <c r="K151" s="46">
        <v>0</v>
      </c>
      <c r="L151" s="46">
        <v>22</v>
      </c>
      <c r="M151" s="47">
        <v>0.83042394014962595</v>
      </c>
      <c r="N151" s="47">
        <v>0.89455286921060295</v>
      </c>
      <c r="O151" s="46">
        <v>723</v>
      </c>
      <c r="P151" s="46">
        <v>0</v>
      </c>
      <c r="Q151" s="46">
        <v>18</v>
      </c>
      <c r="R151" s="46">
        <v>391</v>
      </c>
      <c r="S151" s="46">
        <v>82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2261</v>
      </c>
      <c r="G152" s="46">
        <v>0</v>
      </c>
      <c r="H152" s="46">
        <v>0</v>
      </c>
      <c r="I152" s="46">
        <v>2261</v>
      </c>
      <c r="J152" s="46">
        <v>141</v>
      </c>
      <c r="K152" s="46">
        <v>0</v>
      </c>
      <c r="L152" s="46">
        <v>0</v>
      </c>
      <c r="M152" s="47">
        <v>0.93763821318000884</v>
      </c>
      <c r="N152" s="47">
        <v>0.93763821318000884</v>
      </c>
      <c r="O152" s="46">
        <v>459</v>
      </c>
      <c r="P152" s="46">
        <v>0</v>
      </c>
      <c r="Q152" s="46">
        <v>0</v>
      </c>
      <c r="R152" s="46">
        <v>410</v>
      </c>
      <c r="S152" s="46">
        <v>26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117</v>
      </c>
      <c r="I153" s="46">
        <v>117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2819</v>
      </c>
      <c r="I154" s="46">
        <v>2819</v>
      </c>
      <c r="J154" s="46">
        <v>0</v>
      </c>
      <c r="K154" s="46">
        <v>0</v>
      </c>
      <c r="L154" s="46">
        <v>11</v>
      </c>
      <c r="M154" s="47" t="s">
        <v>45</v>
      </c>
      <c r="N154" s="47">
        <v>0.99609790705924084</v>
      </c>
      <c r="O154" s="46">
        <v>0</v>
      </c>
      <c r="P154" s="46">
        <v>0</v>
      </c>
      <c r="Q154" s="46">
        <v>15</v>
      </c>
      <c r="R154" s="46">
        <v>8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771</v>
      </c>
      <c r="I155" s="46">
        <v>771</v>
      </c>
      <c r="J155" s="46">
        <v>0</v>
      </c>
      <c r="K155" s="46">
        <v>0</v>
      </c>
      <c r="L155" s="46">
        <v>3</v>
      </c>
      <c r="M155" s="47" t="s">
        <v>45</v>
      </c>
      <c r="N155" s="47">
        <v>0.99610894941634243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251</v>
      </c>
      <c r="I156" s="46">
        <v>251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106</v>
      </c>
      <c r="I157" s="46">
        <v>106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2881</v>
      </c>
      <c r="G158" s="46">
        <v>0</v>
      </c>
      <c r="H158" s="46">
        <v>0</v>
      </c>
      <c r="I158" s="46">
        <v>2881</v>
      </c>
      <c r="J158" s="46">
        <v>177</v>
      </c>
      <c r="K158" s="46">
        <v>0</v>
      </c>
      <c r="L158" s="46">
        <v>0</v>
      </c>
      <c r="M158" s="47">
        <v>0.93856299895869488</v>
      </c>
      <c r="N158" s="47">
        <v>0.93856299895869488</v>
      </c>
      <c r="O158" s="46">
        <v>771</v>
      </c>
      <c r="P158" s="46">
        <v>0</v>
      </c>
      <c r="Q158" s="46">
        <v>0</v>
      </c>
      <c r="R158" s="46">
        <v>366</v>
      </c>
      <c r="S158" s="46">
        <v>21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2344</v>
      </c>
      <c r="G159" s="46">
        <v>326</v>
      </c>
      <c r="H159" s="46">
        <v>1248</v>
      </c>
      <c r="I159" s="46">
        <v>3918</v>
      </c>
      <c r="J159" s="46">
        <v>340</v>
      </c>
      <c r="K159" s="46">
        <v>1</v>
      </c>
      <c r="L159" s="46">
        <v>0</v>
      </c>
      <c r="M159" s="47">
        <v>0.8549488054607508</v>
      </c>
      <c r="N159" s="47">
        <v>0.91296579887697804</v>
      </c>
      <c r="O159" s="46">
        <v>798</v>
      </c>
      <c r="P159" s="46">
        <v>7</v>
      </c>
      <c r="Q159" s="46">
        <v>0</v>
      </c>
      <c r="R159" s="46">
        <v>772</v>
      </c>
      <c r="S159" s="46">
        <v>4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3831</v>
      </c>
      <c r="G160" s="46">
        <v>129</v>
      </c>
      <c r="H160" s="46">
        <v>665</v>
      </c>
      <c r="I160" s="46">
        <v>4625</v>
      </c>
      <c r="J160" s="46">
        <v>570</v>
      </c>
      <c r="K160" s="46">
        <v>2</v>
      </c>
      <c r="L160" s="46">
        <v>0</v>
      </c>
      <c r="M160" s="47">
        <v>0.85121378230227096</v>
      </c>
      <c r="N160" s="47">
        <v>0.87632432432432428</v>
      </c>
      <c r="O160" s="46">
        <v>896</v>
      </c>
      <c r="P160" s="46">
        <v>0</v>
      </c>
      <c r="Q160" s="46">
        <v>0</v>
      </c>
      <c r="R160" s="46">
        <v>37</v>
      </c>
      <c r="S160" s="46">
        <v>56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2146</v>
      </c>
      <c r="G161" s="46">
        <v>0</v>
      </c>
      <c r="H161" s="46">
        <v>428</v>
      </c>
      <c r="I161" s="46">
        <v>2574</v>
      </c>
      <c r="J161" s="46">
        <v>179</v>
      </c>
      <c r="K161" s="46">
        <v>0</v>
      </c>
      <c r="L161" s="46">
        <v>1</v>
      </c>
      <c r="M161" s="47">
        <v>0.91658900279589939</v>
      </c>
      <c r="N161" s="47">
        <v>0.93006993006993011</v>
      </c>
      <c r="O161" s="46">
        <v>447</v>
      </c>
      <c r="P161" s="46">
        <v>0</v>
      </c>
      <c r="Q161" s="46">
        <v>0</v>
      </c>
      <c r="R161" s="46">
        <v>37</v>
      </c>
      <c r="S161" s="46">
        <v>40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5615</v>
      </c>
      <c r="G162" s="46">
        <v>163</v>
      </c>
      <c r="H162" s="46">
        <v>2484</v>
      </c>
      <c r="I162" s="46">
        <v>8262</v>
      </c>
      <c r="J162" s="46">
        <v>378</v>
      </c>
      <c r="K162" s="46">
        <v>0</v>
      </c>
      <c r="L162" s="46">
        <v>29</v>
      </c>
      <c r="M162" s="47">
        <v>0.93268032056990202</v>
      </c>
      <c r="N162" s="47">
        <v>0.95073832001936576</v>
      </c>
      <c r="O162" s="46">
        <v>1692</v>
      </c>
      <c r="P162" s="46">
        <v>0</v>
      </c>
      <c r="Q162" s="46">
        <v>0</v>
      </c>
      <c r="R162" s="46">
        <v>375</v>
      </c>
      <c r="S162" s="46">
        <v>46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535</v>
      </c>
      <c r="I163" s="46">
        <v>535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512</v>
      </c>
      <c r="I164" s="46">
        <v>512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4164</v>
      </c>
      <c r="I165" s="46">
        <v>4164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2310</v>
      </c>
      <c r="G166" s="46">
        <v>0</v>
      </c>
      <c r="H166" s="46">
        <v>0</v>
      </c>
      <c r="I166" s="46">
        <v>2310</v>
      </c>
      <c r="J166" s="46">
        <v>36</v>
      </c>
      <c r="K166" s="46">
        <v>0</v>
      </c>
      <c r="L166" s="46">
        <v>0</v>
      </c>
      <c r="M166" s="47">
        <v>0.98441558441558441</v>
      </c>
      <c r="N166" s="47">
        <v>0.98441558441558441</v>
      </c>
      <c r="O166" s="46">
        <v>338</v>
      </c>
      <c r="P166" s="46">
        <v>0</v>
      </c>
      <c r="Q166" s="46">
        <v>0</v>
      </c>
      <c r="R166" s="46">
        <v>48</v>
      </c>
      <c r="S166" s="46">
        <v>2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1348</v>
      </c>
      <c r="G167" s="46">
        <v>85</v>
      </c>
      <c r="H167" s="46">
        <v>1311</v>
      </c>
      <c r="I167" s="46">
        <v>2744</v>
      </c>
      <c r="J167" s="46">
        <v>88</v>
      </c>
      <c r="K167" s="46">
        <v>0</v>
      </c>
      <c r="L167" s="46">
        <v>0</v>
      </c>
      <c r="M167" s="47">
        <v>0.93471810089020768</v>
      </c>
      <c r="N167" s="47">
        <v>0.96793002915451898</v>
      </c>
      <c r="O167" s="46">
        <v>586</v>
      </c>
      <c r="P167" s="46">
        <v>0</v>
      </c>
      <c r="Q167" s="46">
        <v>0</v>
      </c>
      <c r="R167" s="46">
        <v>58</v>
      </c>
      <c r="S167" s="46">
        <v>11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553</v>
      </c>
      <c r="I168" s="46">
        <v>553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828</v>
      </c>
      <c r="G169" s="46">
        <v>0</v>
      </c>
      <c r="H169" s="46">
        <v>1163</v>
      </c>
      <c r="I169" s="46">
        <v>1991</v>
      </c>
      <c r="J169" s="46">
        <v>98</v>
      </c>
      <c r="K169" s="46">
        <v>0</v>
      </c>
      <c r="L169" s="46">
        <v>9</v>
      </c>
      <c r="M169" s="47">
        <v>0.88164251207729472</v>
      </c>
      <c r="N169" s="47">
        <v>0.94625816172777499</v>
      </c>
      <c r="O169" s="46">
        <v>369</v>
      </c>
      <c r="P169" s="46">
        <v>0</v>
      </c>
      <c r="Q169" s="46">
        <v>0</v>
      </c>
      <c r="R169" s="46">
        <v>4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735</v>
      </c>
      <c r="I170" s="46">
        <v>735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2665</v>
      </c>
      <c r="G171" s="46">
        <v>127</v>
      </c>
      <c r="H171" s="46">
        <v>0</v>
      </c>
      <c r="I171" s="46">
        <v>2792</v>
      </c>
      <c r="J171" s="46">
        <v>139</v>
      </c>
      <c r="K171" s="46">
        <v>0</v>
      </c>
      <c r="L171" s="46">
        <v>0</v>
      </c>
      <c r="M171" s="47">
        <v>0.94784240150093813</v>
      </c>
      <c r="N171" s="47">
        <v>0.95021489971346706</v>
      </c>
      <c r="O171" s="46">
        <v>680</v>
      </c>
      <c r="P171" s="46">
        <v>0</v>
      </c>
      <c r="Q171" s="46">
        <v>0</v>
      </c>
      <c r="R171" s="46">
        <v>71</v>
      </c>
      <c r="S171" s="46">
        <v>24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2796</v>
      </c>
      <c r="G172" s="46">
        <v>227</v>
      </c>
      <c r="H172" s="46">
        <v>498</v>
      </c>
      <c r="I172" s="46">
        <v>3521</v>
      </c>
      <c r="J172" s="46">
        <v>138</v>
      </c>
      <c r="K172" s="46">
        <v>0</v>
      </c>
      <c r="L172" s="46">
        <v>0</v>
      </c>
      <c r="M172" s="47">
        <v>0.95064377682403434</v>
      </c>
      <c r="N172" s="47">
        <v>0.96080658903720528</v>
      </c>
      <c r="O172" s="46">
        <v>607</v>
      </c>
      <c r="P172" s="46">
        <v>4</v>
      </c>
      <c r="Q172" s="46">
        <v>0</v>
      </c>
      <c r="R172" s="46">
        <v>84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1015</v>
      </c>
      <c r="I173" s="46">
        <v>1015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2329</v>
      </c>
      <c r="G174" s="46">
        <v>0</v>
      </c>
      <c r="H174" s="46">
        <v>0</v>
      </c>
      <c r="I174" s="46">
        <v>2329</v>
      </c>
      <c r="J174" s="46">
        <v>110</v>
      </c>
      <c r="K174" s="46">
        <v>0</v>
      </c>
      <c r="L174" s="46">
        <v>0</v>
      </c>
      <c r="M174" s="47">
        <v>0.95276942893945904</v>
      </c>
      <c r="N174" s="47">
        <v>0.95276942893945904</v>
      </c>
      <c r="O174" s="46">
        <v>334</v>
      </c>
      <c r="P174" s="46">
        <v>0</v>
      </c>
      <c r="Q174" s="46">
        <v>0</v>
      </c>
      <c r="R174" s="46">
        <v>66</v>
      </c>
      <c r="S174" s="46">
        <v>13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873</v>
      </c>
      <c r="I175" s="46">
        <v>873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633</v>
      </c>
      <c r="I176" s="46">
        <v>633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2500</v>
      </c>
      <c r="G177" s="46">
        <v>723</v>
      </c>
      <c r="H177" s="46">
        <v>2235</v>
      </c>
      <c r="I177" s="46">
        <v>5458</v>
      </c>
      <c r="J177" s="46">
        <v>250</v>
      </c>
      <c r="K177" s="46">
        <v>0</v>
      </c>
      <c r="L177" s="46">
        <v>4</v>
      </c>
      <c r="M177" s="47">
        <v>0.9</v>
      </c>
      <c r="N177" s="47">
        <v>0.95346280688897034</v>
      </c>
      <c r="O177" s="46">
        <v>972</v>
      </c>
      <c r="P177" s="46">
        <v>0</v>
      </c>
      <c r="Q177" s="46">
        <v>0</v>
      </c>
      <c r="R177" s="46">
        <v>59</v>
      </c>
      <c r="S177" s="46">
        <v>27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4085</v>
      </c>
      <c r="G178" s="46">
        <v>523</v>
      </c>
      <c r="H178" s="46">
        <v>810</v>
      </c>
      <c r="I178" s="46">
        <v>5418</v>
      </c>
      <c r="J178" s="46">
        <v>719</v>
      </c>
      <c r="K178" s="46">
        <v>0</v>
      </c>
      <c r="L178" s="46">
        <v>6</v>
      </c>
      <c r="M178" s="47">
        <v>0.82399020807833534</v>
      </c>
      <c r="N178" s="47">
        <v>0.86618678479143596</v>
      </c>
      <c r="O178" s="46">
        <v>776</v>
      </c>
      <c r="P178" s="46">
        <v>0</v>
      </c>
      <c r="Q178" s="46">
        <v>0</v>
      </c>
      <c r="R178" s="46">
        <v>37</v>
      </c>
      <c r="S178" s="46">
        <v>177</v>
      </c>
      <c r="T178" s="46">
        <v>1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1967</v>
      </c>
      <c r="G179" s="46">
        <v>160</v>
      </c>
      <c r="H179" s="46">
        <v>0</v>
      </c>
      <c r="I179" s="46">
        <v>2127</v>
      </c>
      <c r="J179" s="46">
        <v>90</v>
      </c>
      <c r="K179" s="46">
        <v>0</v>
      </c>
      <c r="L179" s="46">
        <v>0</v>
      </c>
      <c r="M179" s="47">
        <v>0.95424504321301473</v>
      </c>
      <c r="N179" s="47">
        <v>0.9576868829337094</v>
      </c>
      <c r="O179" s="46">
        <v>340</v>
      </c>
      <c r="P179" s="46">
        <v>0</v>
      </c>
      <c r="Q179" s="46">
        <v>0</v>
      </c>
      <c r="R179" s="46">
        <v>58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4012</v>
      </c>
      <c r="G180" s="46">
        <v>0</v>
      </c>
      <c r="H180" s="46">
        <v>1248</v>
      </c>
      <c r="I180" s="46">
        <v>5260</v>
      </c>
      <c r="J180" s="46">
        <v>445</v>
      </c>
      <c r="K180" s="46">
        <v>0</v>
      </c>
      <c r="L180" s="46">
        <v>9</v>
      </c>
      <c r="M180" s="47">
        <v>0.8890827517447657</v>
      </c>
      <c r="N180" s="47">
        <v>0.91368821292775659</v>
      </c>
      <c r="O180" s="46">
        <v>878</v>
      </c>
      <c r="P180" s="46">
        <v>0</v>
      </c>
      <c r="Q180" s="46">
        <v>0</v>
      </c>
      <c r="R180" s="46">
        <v>24</v>
      </c>
      <c r="S180" s="46">
        <v>169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1607</v>
      </c>
      <c r="H181" s="46">
        <v>0</v>
      </c>
      <c r="I181" s="46">
        <v>1607</v>
      </c>
      <c r="J181" s="46">
        <v>0</v>
      </c>
      <c r="K181" s="46">
        <v>1</v>
      </c>
      <c r="L181" s="46">
        <v>0</v>
      </c>
      <c r="M181" s="47" t="s">
        <v>45</v>
      </c>
      <c r="N181" s="47">
        <v>0.99937772246421908</v>
      </c>
      <c r="O181" s="46">
        <v>0</v>
      </c>
      <c r="P181" s="46">
        <v>10</v>
      </c>
      <c r="Q181" s="46">
        <v>0</v>
      </c>
      <c r="R181" s="46">
        <v>33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394</v>
      </c>
      <c r="I182" s="46">
        <v>394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3630</v>
      </c>
      <c r="G183" s="46">
        <v>0</v>
      </c>
      <c r="H183" s="46">
        <v>0</v>
      </c>
      <c r="I183" s="46">
        <v>3630</v>
      </c>
      <c r="J183" s="46">
        <v>132</v>
      </c>
      <c r="K183" s="46">
        <v>0</v>
      </c>
      <c r="L183" s="46">
        <v>0</v>
      </c>
      <c r="M183" s="47">
        <v>0.96363636363636362</v>
      </c>
      <c r="N183" s="47">
        <v>0.96363636363636362</v>
      </c>
      <c r="O183" s="46">
        <v>578</v>
      </c>
      <c r="P183" s="46">
        <v>0</v>
      </c>
      <c r="Q183" s="46">
        <v>0</v>
      </c>
      <c r="R183" s="46">
        <v>61</v>
      </c>
      <c r="S183" s="46">
        <v>27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1930</v>
      </c>
      <c r="G184" s="46">
        <v>0</v>
      </c>
      <c r="H184" s="46">
        <v>2192</v>
      </c>
      <c r="I184" s="46">
        <v>4122</v>
      </c>
      <c r="J184" s="46">
        <v>284</v>
      </c>
      <c r="K184" s="46">
        <v>0</v>
      </c>
      <c r="L184" s="46">
        <v>2</v>
      </c>
      <c r="M184" s="47">
        <v>0.85284974093264254</v>
      </c>
      <c r="N184" s="47">
        <v>0.93061620572537607</v>
      </c>
      <c r="O184" s="46">
        <v>759</v>
      </c>
      <c r="P184" s="46">
        <v>0</v>
      </c>
      <c r="Q184" s="46">
        <v>0</v>
      </c>
      <c r="R184" s="46">
        <v>120</v>
      </c>
      <c r="S184" s="46">
        <v>104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160</v>
      </c>
      <c r="I185" s="46">
        <v>160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313</v>
      </c>
      <c r="I186" s="46">
        <v>313</v>
      </c>
      <c r="J186" s="46">
        <v>0</v>
      </c>
      <c r="K186" s="46">
        <v>0</v>
      </c>
      <c r="L186" s="46">
        <v>0</v>
      </c>
      <c r="M186" s="47" t="s">
        <v>45</v>
      </c>
      <c r="N186" s="47">
        <v>1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793</v>
      </c>
      <c r="I187" s="46">
        <v>793</v>
      </c>
      <c r="J187" s="46">
        <v>0</v>
      </c>
      <c r="K187" s="46">
        <v>0</v>
      </c>
      <c r="L187" s="46">
        <v>1</v>
      </c>
      <c r="M187" s="47" t="s">
        <v>45</v>
      </c>
      <c r="N187" s="47">
        <v>0.99873896595208067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118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1862</v>
      </c>
      <c r="G189" s="46">
        <v>0</v>
      </c>
      <c r="H189" s="46">
        <v>0</v>
      </c>
      <c r="I189" s="46">
        <v>1862</v>
      </c>
      <c r="J189" s="46">
        <v>130</v>
      </c>
      <c r="K189" s="46">
        <v>0</v>
      </c>
      <c r="L189" s="46">
        <v>0</v>
      </c>
      <c r="M189" s="47">
        <v>0.93018259935553171</v>
      </c>
      <c r="N189" s="47">
        <v>0.93018259935553171</v>
      </c>
      <c r="O189" s="46">
        <v>344</v>
      </c>
      <c r="P189" s="46">
        <v>0</v>
      </c>
      <c r="Q189" s="46">
        <v>0</v>
      </c>
      <c r="R189" s="46">
        <v>56</v>
      </c>
      <c r="S189" s="46">
        <v>100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14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521</v>
      </c>
      <c r="I191" s="46">
        <v>521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2480</v>
      </c>
      <c r="G192" s="46">
        <v>0</v>
      </c>
      <c r="H192" s="46">
        <v>311</v>
      </c>
      <c r="I192" s="46">
        <v>2791</v>
      </c>
      <c r="J192" s="46">
        <v>181</v>
      </c>
      <c r="K192" s="46">
        <v>0</v>
      </c>
      <c r="L192" s="46">
        <v>0</v>
      </c>
      <c r="M192" s="47">
        <v>0.92701612903225805</v>
      </c>
      <c r="N192" s="47">
        <v>0.93514869222500896</v>
      </c>
      <c r="O192" s="46">
        <v>926</v>
      </c>
      <c r="P192" s="46">
        <v>0</v>
      </c>
      <c r="Q192" s="46">
        <v>0</v>
      </c>
      <c r="R192" s="46">
        <v>182</v>
      </c>
      <c r="S192" s="46">
        <v>0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490</v>
      </c>
      <c r="I193" s="46">
        <v>490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1065</v>
      </c>
      <c r="G194" s="46">
        <v>0</v>
      </c>
      <c r="H194" s="46">
        <v>1715</v>
      </c>
      <c r="I194" s="46">
        <v>2780</v>
      </c>
      <c r="J194" s="46">
        <v>83</v>
      </c>
      <c r="K194" s="46">
        <v>0</v>
      </c>
      <c r="L194" s="46">
        <v>0</v>
      </c>
      <c r="M194" s="47">
        <v>0.92206572769953055</v>
      </c>
      <c r="N194" s="47">
        <v>0.97014388489208636</v>
      </c>
      <c r="O194" s="46">
        <v>465</v>
      </c>
      <c r="P194" s="46">
        <v>0</v>
      </c>
      <c r="Q194" s="46">
        <v>0</v>
      </c>
      <c r="R194" s="46">
        <v>14</v>
      </c>
      <c r="S194" s="46">
        <v>1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321</v>
      </c>
      <c r="I195" s="46">
        <v>321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179</v>
      </c>
      <c r="I196" s="46">
        <v>179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1837</v>
      </c>
      <c r="G197" s="46">
        <v>0</v>
      </c>
      <c r="H197" s="46">
        <v>0</v>
      </c>
      <c r="I197" s="46">
        <v>1837</v>
      </c>
      <c r="J197" s="46">
        <v>58</v>
      </c>
      <c r="K197" s="46">
        <v>0</v>
      </c>
      <c r="L197" s="46">
        <v>0</v>
      </c>
      <c r="M197" s="47">
        <v>0.96842678279804029</v>
      </c>
      <c r="N197" s="47">
        <v>0.96842678279804029</v>
      </c>
      <c r="O197" s="46">
        <v>384</v>
      </c>
      <c r="P197" s="46">
        <v>0</v>
      </c>
      <c r="Q197" s="46">
        <v>0</v>
      </c>
      <c r="R197" s="46">
        <v>34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100</v>
      </c>
      <c r="I198" s="46">
        <v>100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2414</v>
      </c>
      <c r="G199" s="46">
        <v>0</v>
      </c>
      <c r="H199" s="46">
        <v>0</v>
      </c>
      <c r="I199" s="46">
        <v>2414</v>
      </c>
      <c r="J199" s="46">
        <v>161</v>
      </c>
      <c r="K199" s="46">
        <v>0</v>
      </c>
      <c r="L199" s="46">
        <v>0</v>
      </c>
      <c r="M199" s="47">
        <v>0.93330571665285833</v>
      </c>
      <c r="N199" s="47">
        <v>0.93330571665285833</v>
      </c>
      <c r="O199" s="46">
        <v>294</v>
      </c>
      <c r="P199" s="46">
        <v>0</v>
      </c>
      <c r="Q199" s="46">
        <v>0</v>
      </c>
      <c r="R199" s="46">
        <v>66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1250</v>
      </c>
      <c r="I200" s="46">
        <v>1250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572</v>
      </c>
      <c r="I201" s="46">
        <v>572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1094</v>
      </c>
      <c r="G202" s="46">
        <v>0</v>
      </c>
      <c r="H202" s="46">
        <v>1487</v>
      </c>
      <c r="I202" s="46">
        <v>2581</v>
      </c>
      <c r="J202" s="46">
        <v>69</v>
      </c>
      <c r="K202" s="46">
        <v>0</v>
      </c>
      <c r="L202" s="46">
        <v>2</v>
      </c>
      <c r="M202" s="47">
        <v>0.93692870201096889</v>
      </c>
      <c r="N202" s="47">
        <v>0.97249128244866334</v>
      </c>
      <c r="O202" s="46">
        <v>478</v>
      </c>
      <c r="P202" s="46">
        <v>0</v>
      </c>
      <c r="Q202" s="46">
        <v>0</v>
      </c>
      <c r="R202" s="46">
        <v>5</v>
      </c>
      <c r="S202" s="46">
        <v>8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1454</v>
      </c>
      <c r="G203" s="46">
        <v>0</v>
      </c>
      <c r="H203" s="46">
        <v>565</v>
      </c>
      <c r="I203" s="46">
        <v>2019</v>
      </c>
      <c r="J203" s="46">
        <v>84</v>
      </c>
      <c r="K203" s="46">
        <v>0</v>
      </c>
      <c r="L203" s="46">
        <v>0</v>
      </c>
      <c r="M203" s="47">
        <v>0.94222833562585973</v>
      </c>
      <c r="N203" s="47">
        <v>0.95839524517087671</v>
      </c>
      <c r="O203" s="46">
        <v>394</v>
      </c>
      <c r="P203" s="46">
        <v>0</v>
      </c>
      <c r="Q203" s="46">
        <v>0</v>
      </c>
      <c r="R203" s="46">
        <v>205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1288</v>
      </c>
      <c r="G204" s="46">
        <v>0</v>
      </c>
      <c r="H204" s="46">
        <v>0</v>
      </c>
      <c r="I204" s="46">
        <v>1288</v>
      </c>
      <c r="J204" s="46">
        <v>69</v>
      </c>
      <c r="K204" s="46">
        <v>0</v>
      </c>
      <c r="L204" s="46">
        <v>0</v>
      </c>
      <c r="M204" s="47">
        <v>0.9464285714285714</v>
      </c>
      <c r="N204" s="47">
        <v>0.9464285714285714</v>
      </c>
      <c r="O204" s="46">
        <v>330</v>
      </c>
      <c r="P204" s="46">
        <v>0</v>
      </c>
      <c r="Q204" s="46">
        <v>0</v>
      </c>
      <c r="R204" s="46">
        <v>67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3572</v>
      </c>
      <c r="I205" s="46">
        <v>3572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54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218</v>
      </c>
      <c r="H207" s="46">
        <v>0</v>
      </c>
      <c r="I207" s="46">
        <v>218</v>
      </c>
      <c r="J207" s="46">
        <v>0</v>
      </c>
      <c r="K207" s="46">
        <v>2</v>
      </c>
      <c r="L207" s="46">
        <v>0</v>
      </c>
      <c r="M207" s="47" t="s">
        <v>45</v>
      </c>
      <c r="N207" s="47">
        <v>0.99082568807339455</v>
      </c>
      <c r="O207" s="46">
        <v>0</v>
      </c>
      <c r="P207" s="46">
        <v>36</v>
      </c>
      <c r="Q207" s="46">
        <v>0</v>
      </c>
      <c r="R207" s="46">
        <v>7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1700</v>
      </c>
      <c r="G208" s="46">
        <v>269</v>
      </c>
      <c r="H208" s="46">
        <v>0</v>
      </c>
      <c r="I208" s="46">
        <v>1969</v>
      </c>
      <c r="J208" s="46">
        <v>209</v>
      </c>
      <c r="K208" s="46">
        <v>0</v>
      </c>
      <c r="L208" s="46">
        <v>0</v>
      </c>
      <c r="M208" s="47">
        <v>0.87705882352941178</v>
      </c>
      <c r="N208" s="47">
        <v>0.8938547486033519</v>
      </c>
      <c r="O208" s="46">
        <v>562</v>
      </c>
      <c r="P208" s="46">
        <v>0</v>
      </c>
      <c r="Q208" s="46">
        <v>0</v>
      </c>
      <c r="R208" s="46">
        <v>195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838</v>
      </c>
      <c r="G209" s="46">
        <v>584</v>
      </c>
      <c r="H209" s="46">
        <v>786</v>
      </c>
      <c r="I209" s="46">
        <v>2208</v>
      </c>
      <c r="J209" s="46">
        <v>30</v>
      </c>
      <c r="K209" s="46">
        <v>1</v>
      </c>
      <c r="L209" s="46">
        <v>0</v>
      </c>
      <c r="M209" s="47">
        <v>0.96420047732696901</v>
      </c>
      <c r="N209" s="47">
        <v>0.98596014492753625</v>
      </c>
      <c r="O209" s="46">
        <v>253</v>
      </c>
      <c r="P209" s="46">
        <v>102</v>
      </c>
      <c r="Q209" s="46">
        <v>0</v>
      </c>
      <c r="R209" s="46">
        <v>233</v>
      </c>
      <c r="S209" s="46">
        <v>14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1942</v>
      </c>
      <c r="G210" s="46">
        <v>0</v>
      </c>
      <c r="H210" s="46">
        <v>368</v>
      </c>
      <c r="I210" s="46">
        <v>2310</v>
      </c>
      <c r="J210" s="46">
        <v>150</v>
      </c>
      <c r="K210" s="46">
        <v>0</v>
      </c>
      <c r="L210" s="46">
        <v>0</v>
      </c>
      <c r="M210" s="47">
        <v>0.92276004119464472</v>
      </c>
      <c r="N210" s="47">
        <v>0.93506493506493504</v>
      </c>
      <c r="O210" s="46">
        <v>689</v>
      </c>
      <c r="P210" s="46">
        <v>0</v>
      </c>
      <c r="Q210" s="46">
        <v>0</v>
      </c>
      <c r="R210" s="46">
        <v>182</v>
      </c>
      <c r="S210" s="46">
        <v>10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46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620</v>
      </c>
      <c r="I212" s="46">
        <v>620</v>
      </c>
      <c r="J212" s="46">
        <v>0</v>
      </c>
      <c r="K212" s="46">
        <v>0</v>
      </c>
      <c r="L212" s="46">
        <v>0</v>
      </c>
      <c r="M212" s="47" t="s">
        <v>45</v>
      </c>
      <c r="N212" s="47">
        <v>1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833</v>
      </c>
      <c r="G213" s="46">
        <v>0</v>
      </c>
      <c r="H213" s="46">
        <v>359</v>
      </c>
      <c r="I213" s="46">
        <v>1192</v>
      </c>
      <c r="J213" s="46">
        <v>33</v>
      </c>
      <c r="K213" s="46">
        <v>0</v>
      </c>
      <c r="L213" s="46">
        <v>0</v>
      </c>
      <c r="M213" s="47">
        <v>0.96038415366146457</v>
      </c>
      <c r="N213" s="47">
        <v>0.97231543624161076</v>
      </c>
      <c r="O213" s="46">
        <v>181</v>
      </c>
      <c r="P213" s="46">
        <v>0</v>
      </c>
      <c r="Q213" s="46">
        <v>0</v>
      </c>
      <c r="R213" s="46">
        <v>117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2309</v>
      </c>
      <c r="G214" s="46">
        <v>0</v>
      </c>
      <c r="H214" s="46">
        <v>150</v>
      </c>
      <c r="I214" s="46">
        <v>2459</v>
      </c>
      <c r="J214" s="46">
        <v>250</v>
      </c>
      <c r="K214" s="46">
        <v>0</v>
      </c>
      <c r="L214" s="46">
        <v>0</v>
      </c>
      <c r="M214" s="47">
        <v>0.89172802078822</v>
      </c>
      <c r="N214" s="47">
        <v>0.89833265555103703</v>
      </c>
      <c r="O214" s="46">
        <v>776</v>
      </c>
      <c r="P214" s="46">
        <v>0</v>
      </c>
      <c r="Q214" s="46">
        <v>0</v>
      </c>
      <c r="R214" s="46">
        <v>297</v>
      </c>
      <c r="S214" s="46">
        <v>61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272</v>
      </c>
      <c r="I215" s="46">
        <v>272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2177</v>
      </c>
      <c r="G216" s="46">
        <v>0</v>
      </c>
      <c r="H216" s="46">
        <v>353</v>
      </c>
      <c r="I216" s="46">
        <v>2530</v>
      </c>
      <c r="J216" s="46">
        <v>154</v>
      </c>
      <c r="K216" s="46">
        <v>0</v>
      </c>
      <c r="L216" s="46">
        <v>2</v>
      </c>
      <c r="M216" s="47">
        <v>0.92926045016077174</v>
      </c>
      <c r="N216" s="47">
        <v>0.93833992094861662</v>
      </c>
      <c r="O216" s="46">
        <v>524</v>
      </c>
      <c r="P216" s="46">
        <v>0</v>
      </c>
      <c r="Q216" s="46">
        <v>0</v>
      </c>
      <c r="R216" s="46">
        <v>147</v>
      </c>
      <c r="S216" s="46">
        <v>8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2328</v>
      </c>
      <c r="G217" s="46">
        <v>0</v>
      </c>
      <c r="H217" s="46">
        <v>872</v>
      </c>
      <c r="I217" s="46">
        <v>3200</v>
      </c>
      <c r="J217" s="46">
        <v>300</v>
      </c>
      <c r="K217" s="46">
        <v>0</v>
      </c>
      <c r="L217" s="46">
        <v>0</v>
      </c>
      <c r="M217" s="47">
        <v>0.87113402061855671</v>
      </c>
      <c r="N217" s="47">
        <v>0.90625</v>
      </c>
      <c r="O217" s="46">
        <v>625</v>
      </c>
      <c r="P217" s="46">
        <v>0</v>
      </c>
      <c r="Q217" s="46">
        <v>0</v>
      </c>
      <c r="R217" s="46">
        <v>347</v>
      </c>
      <c r="S217" s="46">
        <v>44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1115</v>
      </c>
      <c r="G218" s="46">
        <v>0</v>
      </c>
      <c r="H218" s="46">
        <v>996</v>
      </c>
      <c r="I218" s="46">
        <v>2111</v>
      </c>
      <c r="J218" s="46">
        <v>57</v>
      </c>
      <c r="K218" s="46">
        <v>0</v>
      </c>
      <c r="L218" s="46">
        <v>0</v>
      </c>
      <c r="M218" s="47">
        <v>0.94887892376681615</v>
      </c>
      <c r="N218" s="47">
        <v>0.97299857887257224</v>
      </c>
      <c r="O218" s="46">
        <v>305</v>
      </c>
      <c r="P218" s="46">
        <v>0</v>
      </c>
      <c r="Q218" s="46">
        <v>0</v>
      </c>
      <c r="R218" s="46">
        <v>201</v>
      </c>
      <c r="S218" s="46">
        <v>5</v>
      </c>
      <c r="T218" s="46">
        <v>1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154</v>
      </c>
      <c r="I219" s="46">
        <v>154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918</v>
      </c>
      <c r="G220" s="46">
        <v>0</v>
      </c>
      <c r="H220" s="46">
        <v>0</v>
      </c>
      <c r="I220" s="46">
        <v>918</v>
      </c>
      <c r="J220" s="46">
        <v>220</v>
      </c>
      <c r="K220" s="46">
        <v>0</v>
      </c>
      <c r="L220" s="46">
        <v>0</v>
      </c>
      <c r="M220" s="47">
        <v>0.76034858387799564</v>
      </c>
      <c r="N220" s="47">
        <v>0.76034858387799564</v>
      </c>
      <c r="O220" s="46">
        <v>296</v>
      </c>
      <c r="P220" s="46">
        <v>0</v>
      </c>
      <c r="Q220" s="46">
        <v>0</v>
      </c>
      <c r="R220" s="46">
        <v>125</v>
      </c>
      <c r="S220" s="46">
        <v>32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1832</v>
      </c>
      <c r="G221" s="46">
        <v>204</v>
      </c>
      <c r="H221" s="46">
        <v>199</v>
      </c>
      <c r="I221" s="46">
        <v>2235</v>
      </c>
      <c r="J221" s="46">
        <v>187</v>
      </c>
      <c r="K221" s="46">
        <v>0</v>
      </c>
      <c r="L221" s="46">
        <v>0</v>
      </c>
      <c r="M221" s="47">
        <v>0.89792576419213976</v>
      </c>
      <c r="N221" s="47">
        <v>0.91633109619686803</v>
      </c>
      <c r="O221" s="46">
        <v>429</v>
      </c>
      <c r="P221" s="46">
        <v>2</v>
      </c>
      <c r="Q221" s="46">
        <v>0</v>
      </c>
      <c r="R221" s="46">
        <v>357</v>
      </c>
      <c r="S221" s="46">
        <v>39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151</v>
      </c>
      <c r="H222" s="46">
        <v>374</v>
      </c>
      <c r="I222" s="46">
        <v>525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8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509</v>
      </c>
      <c r="I223" s="46">
        <v>509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368</v>
      </c>
      <c r="I224" s="46">
        <v>368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3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2283</v>
      </c>
      <c r="G226" s="46">
        <v>79</v>
      </c>
      <c r="H226" s="46">
        <v>938</v>
      </c>
      <c r="I226" s="46">
        <v>3300</v>
      </c>
      <c r="J226" s="46">
        <v>338</v>
      </c>
      <c r="K226" s="46">
        <v>0</v>
      </c>
      <c r="L226" s="46">
        <v>5</v>
      </c>
      <c r="M226" s="47">
        <v>0.85194918966272448</v>
      </c>
      <c r="N226" s="47">
        <v>0.896060606060606</v>
      </c>
      <c r="O226" s="46">
        <v>882</v>
      </c>
      <c r="P226" s="46">
        <v>0</v>
      </c>
      <c r="Q226" s="46">
        <v>0</v>
      </c>
      <c r="R226" s="46">
        <v>530</v>
      </c>
      <c r="S226" s="46">
        <v>1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1527</v>
      </c>
      <c r="G227" s="46">
        <v>0</v>
      </c>
      <c r="H227" s="46">
        <v>0</v>
      </c>
      <c r="I227" s="46">
        <v>1527</v>
      </c>
      <c r="J227" s="46">
        <v>154</v>
      </c>
      <c r="K227" s="46">
        <v>0</v>
      </c>
      <c r="L227" s="46">
        <v>0</v>
      </c>
      <c r="M227" s="47">
        <v>0.89914865749836281</v>
      </c>
      <c r="N227" s="47">
        <v>0.89914865749836281</v>
      </c>
      <c r="O227" s="46">
        <v>444</v>
      </c>
      <c r="P227" s="46">
        <v>0</v>
      </c>
      <c r="Q227" s="46">
        <v>0</v>
      </c>
      <c r="R227" s="46">
        <v>197</v>
      </c>
      <c r="S227" s="46">
        <v>55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945</v>
      </c>
      <c r="I228" s="46">
        <v>945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2648</v>
      </c>
      <c r="G229" s="46">
        <v>0</v>
      </c>
      <c r="H229" s="46">
        <v>744</v>
      </c>
      <c r="I229" s="46">
        <v>3392</v>
      </c>
      <c r="J229" s="46">
        <v>164</v>
      </c>
      <c r="K229" s="46">
        <v>0</v>
      </c>
      <c r="L229" s="46">
        <v>0</v>
      </c>
      <c r="M229" s="47">
        <v>0.9380664652567976</v>
      </c>
      <c r="N229" s="47">
        <v>0.95165094339622636</v>
      </c>
      <c r="O229" s="46">
        <v>548</v>
      </c>
      <c r="P229" s="46">
        <v>0</v>
      </c>
      <c r="Q229" s="46">
        <v>55</v>
      </c>
      <c r="R229" s="46">
        <v>321</v>
      </c>
      <c r="S229" s="46">
        <v>45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1142</v>
      </c>
      <c r="G230" s="46">
        <v>0</v>
      </c>
      <c r="H230" s="46">
        <v>0</v>
      </c>
      <c r="I230" s="46">
        <v>1142</v>
      </c>
      <c r="J230" s="46">
        <v>28</v>
      </c>
      <c r="K230" s="46">
        <v>0</v>
      </c>
      <c r="L230" s="46">
        <v>0</v>
      </c>
      <c r="M230" s="47">
        <v>0.97548161120840626</v>
      </c>
      <c r="N230" s="47">
        <v>0.97548161120840626</v>
      </c>
      <c r="O230" s="46">
        <v>178</v>
      </c>
      <c r="P230" s="46">
        <v>0</v>
      </c>
      <c r="Q230" s="46">
        <v>0</v>
      </c>
      <c r="R230" s="46">
        <v>104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1369</v>
      </c>
      <c r="I231" s="46">
        <v>1369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2268</v>
      </c>
      <c r="G232" s="46">
        <v>282</v>
      </c>
      <c r="H232" s="46">
        <v>304</v>
      </c>
      <c r="I232" s="46">
        <v>2854</v>
      </c>
      <c r="J232" s="46">
        <v>125</v>
      </c>
      <c r="K232" s="46">
        <v>0</v>
      </c>
      <c r="L232" s="46">
        <v>0</v>
      </c>
      <c r="M232" s="47">
        <v>0.94488536155202818</v>
      </c>
      <c r="N232" s="47">
        <v>0.95620182200420467</v>
      </c>
      <c r="O232" s="46">
        <v>596</v>
      </c>
      <c r="P232" s="46">
        <v>0</v>
      </c>
      <c r="Q232" s="46">
        <v>0</v>
      </c>
      <c r="R232" s="46">
        <v>581</v>
      </c>
      <c r="S232" s="46">
        <v>0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1425</v>
      </c>
      <c r="G233" s="46">
        <v>0</v>
      </c>
      <c r="H233" s="46">
        <v>0</v>
      </c>
      <c r="I233" s="46">
        <v>1425</v>
      </c>
      <c r="J233" s="46">
        <v>71</v>
      </c>
      <c r="K233" s="46">
        <v>0</v>
      </c>
      <c r="L233" s="46">
        <v>0</v>
      </c>
      <c r="M233" s="47">
        <v>0.95017543859649123</v>
      </c>
      <c r="N233" s="47">
        <v>0.95017543859649123</v>
      </c>
      <c r="O233" s="46">
        <v>299</v>
      </c>
      <c r="P233" s="46">
        <v>0</v>
      </c>
      <c r="Q233" s="46">
        <v>0</v>
      </c>
      <c r="R233" s="46">
        <v>181</v>
      </c>
      <c r="S233" s="46">
        <v>10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1794</v>
      </c>
      <c r="G234" s="46">
        <v>0</v>
      </c>
      <c r="H234" s="46">
        <v>310</v>
      </c>
      <c r="I234" s="46">
        <v>2104</v>
      </c>
      <c r="J234" s="46">
        <v>90</v>
      </c>
      <c r="K234" s="46">
        <v>0</v>
      </c>
      <c r="L234" s="46">
        <v>0</v>
      </c>
      <c r="M234" s="47">
        <v>0.94983277591973247</v>
      </c>
      <c r="N234" s="47">
        <v>0.95722433460076051</v>
      </c>
      <c r="O234" s="46">
        <v>453</v>
      </c>
      <c r="P234" s="46">
        <v>0</v>
      </c>
      <c r="Q234" s="46">
        <v>0</v>
      </c>
      <c r="R234" s="46">
        <v>49</v>
      </c>
      <c r="S234" s="46">
        <v>28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849</v>
      </c>
      <c r="I235" s="46">
        <v>849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2640</v>
      </c>
      <c r="G236" s="46">
        <v>234</v>
      </c>
      <c r="H236" s="46">
        <v>0</v>
      </c>
      <c r="I236" s="46">
        <v>2874</v>
      </c>
      <c r="J236" s="46">
        <v>204</v>
      </c>
      <c r="K236" s="46">
        <v>0</v>
      </c>
      <c r="L236" s="46">
        <v>0</v>
      </c>
      <c r="M236" s="47">
        <v>0.92272727272727273</v>
      </c>
      <c r="N236" s="47">
        <v>0.92901878914405012</v>
      </c>
      <c r="O236" s="46">
        <v>694</v>
      </c>
      <c r="P236" s="46">
        <v>3</v>
      </c>
      <c r="Q236" s="46">
        <v>0</v>
      </c>
      <c r="R236" s="46">
        <v>88</v>
      </c>
      <c r="S236" s="46">
        <v>16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1867</v>
      </c>
      <c r="G237" s="46">
        <v>333</v>
      </c>
      <c r="H237" s="46">
        <v>374</v>
      </c>
      <c r="I237" s="46">
        <v>2574</v>
      </c>
      <c r="J237" s="46">
        <v>160</v>
      </c>
      <c r="K237" s="46">
        <v>0</v>
      </c>
      <c r="L237" s="46">
        <v>0</v>
      </c>
      <c r="M237" s="47">
        <v>0.91430101767541516</v>
      </c>
      <c r="N237" s="47">
        <v>0.9378399378399378</v>
      </c>
      <c r="O237" s="46">
        <v>498</v>
      </c>
      <c r="P237" s="46">
        <v>0</v>
      </c>
      <c r="Q237" s="46">
        <v>0</v>
      </c>
      <c r="R237" s="46">
        <v>250</v>
      </c>
      <c r="S237" s="46">
        <v>24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2079</v>
      </c>
      <c r="G238" s="46">
        <v>0</v>
      </c>
      <c r="H238" s="46">
        <v>0</v>
      </c>
      <c r="I238" s="46">
        <v>2079</v>
      </c>
      <c r="J238" s="46">
        <v>132</v>
      </c>
      <c r="K238" s="46">
        <v>0</v>
      </c>
      <c r="L238" s="46">
        <v>0</v>
      </c>
      <c r="M238" s="47">
        <v>0.93650793650793651</v>
      </c>
      <c r="N238" s="47">
        <v>0.93650793650793651</v>
      </c>
      <c r="O238" s="46">
        <v>591</v>
      </c>
      <c r="P238" s="46">
        <v>0</v>
      </c>
      <c r="Q238" s="46">
        <v>0</v>
      </c>
      <c r="R238" s="46">
        <v>106</v>
      </c>
      <c r="S238" s="46">
        <v>18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199</v>
      </c>
      <c r="I239" s="46">
        <v>199</v>
      </c>
      <c r="J239" s="46">
        <v>0</v>
      </c>
      <c r="K239" s="46">
        <v>0</v>
      </c>
      <c r="L239" s="46">
        <v>4</v>
      </c>
      <c r="M239" s="47" t="s">
        <v>45</v>
      </c>
      <c r="N239" s="47">
        <v>0.97989949748743721</v>
      </c>
      <c r="O239" s="46">
        <v>0</v>
      </c>
      <c r="P239" s="46">
        <v>0</v>
      </c>
      <c r="Q239" s="46">
        <v>1</v>
      </c>
      <c r="R239" s="46">
        <v>93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1136</v>
      </c>
      <c r="G240" s="46">
        <v>159</v>
      </c>
      <c r="H240" s="46">
        <v>0</v>
      </c>
      <c r="I240" s="46">
        <v>1295</v>
      </c>
      <c r="J240" s="46">
        <v>54</v>
      </c>
      <c r="K240" s="46">
        <v>1</v>
      </c>
      <c r="L240" s="46">
        <v>0</v>
      </c>
      <c r="M240" s="47">
        <v>0.95246478873239437</v>
      </c>
      <c r="N240" s="47">
        <v>0.9575289575289575</v>
      </c>
      <c r="O240" s="46">
        <v>285</v>
      </c>
      <c r="P240" s="46">
        <v>101</v>
      </c>
      <c r="Q240" s="46">
        <v>0</v>
      </c>
      <c r="R240" s="46">
        <v>41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1572</v>
      </c>
      <c r="G241" s="46">
        <v>0</v>
      </c>
      <c r="H241" s="46">
        <v>0</v>
      </c>
      <c r="I241" s="46">
        <v>1572</v>
      </c>
      <c r="J241" s="46">
        <v>51</v>
      </c>
      <c r="K241" s="46">
        <v>0</v>
      </c>
      <c r="L241" s="46">
        <v>0</v>
      </c>
      <c r="M241" s="47">
        <v>0.96755725190839692</v>
      </c>
      <c r="N241" s="47">
        <v>0.96755725190839692</v>
      </c>
      <c r="O241" s="46">
        <v>526</v>
      </c>
      <c r="P241" s="46">
        <v>0</v>
      </c>
      <c r="Q241" s="46">
        <v>0</v>
      </c>
      <c r="R241" s="46">
        <v>126</v>
      </c>
      <c r="S241" s="46">
        <v>17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1200</v>
      </c>
      <c r="I242" s="46">
        <v>1200</v>
      </c>
      <c r="J242" s="46">
        <v>0</v>
      </c>
      <c r="K242" s="46">
        <v>0</v>
      </c>
      <c r="L242" s="46">
        <v>2</v>
      </c>
      <c r="M242" s="47" t="s">
        <v>45</v>
      </c>
      <c r="N242" s="47">
        <v>0.99833333333333329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2412</v>
      </c>
      <c r="G243" s="46">
        <v>0</v>
      </c>
      <c r="H243" s="46">
        <v>0</v>
      </c>
      <c r="I243" s="46">
        <v>2412</v>
      </c>
      <c r="J243" s="46">
        <v>143</v>
      </c>
      <c r="K243" s="46">
        <v>0</v>
      </c>
      <c r="L243" s="46">
        <v>0</v>
      </c>
      <c r="M243" s="47">
        <v>0.94071310116086237</v>
      </c>
      <c r="N243" s="47">
        <v>0.94071310116086237</v>
      </c>
      <c r="O243" s="46">
        <v>744</v>
      </c>
      <c r="P243" s="46">
        <v>0</v>
      </c>
      <c r="Q243" s="46">
        <v>0</v>
      </c>
      <c r="R243" s="46">
        <v>262</v>
      </c>
      <c r="S243" s="46">
        <v>23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1062</v>
      </c>
      <c r="I244" s="46">
        <v>1062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1486</v>
      </c>
      <c r="G245" s="46">
        <v>0</v>
      </c>
      <c r="H245" s="46">
        <v>573</v>
      </c>
      <c r="I245" s="46">
        <v>2059</v>
      </c>
      <c r="J245" s="46">
        <v>72</v>
      </c>
      <c r="K245" s="46">
        <v>0</v>
      </c>
      <c r="L245" s="46">
        <v>0</v>
      </c>
      <c r="M245" s="47">
        <v>0.95154777927321665</v>
      </c>
      <c r="N245" s="47">
        <v>0.96503156872268092</v>
      </c>
      <c r="O245" s="46">
        <v>547</v>
      </c>
      <c r="P245" s="46">
        <v>0</v>
      </c>
      <c r="Q245" s="46">
        <v>0</v>
      </c>
      <c r="R245" s="46">
        <v>191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1966</v>
      </c>
      <c r="G246" s="46">
        <v>0</v>
      </c>
      <c r="H246" s="46">
        <v>357</v>
      </c>
      <c r="I246" s="46">
        <v>2323</v>
      </c>
      <c r="J246" s="46">
        <v>178</v>
      </c>
      <c r="K246" s="46">
        <v>0</v>
      </c>
      <c r="L246" s="46">
        <v>0</v>
      </c>
      <c r="M246" s="47">
        <v>0.90946083418107837</v>
      </c>
      <c r="N246" s="47">
        <v>0.92337494619027116</v>
      </c>
      <c r="O246" s="46">
        <v>559</v>
      </c>
      <c r="P246" s="46">
        <v>0</v>
      </c>
      <c r="Q246" s="46">
        <v>0</v>
      </c>
      <c r="R246" s="46">
        <v>116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504</v>
      </c>
      <c r="I247" s="46">
        <v>504</v>
      </c>
      <c r="J247" s="46">
        <v>0</v>
      </c>
      <c r="K247" s="46">
        <v>0</v>
      </c>
      <c r="L247" s="46">
        <v>20</v>
      </c>
      <c r="M247" s="47" t="s">
        <v>45</v>
      </c>
      <c r="N247" s="47">
        <v>0.96031746031746035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2311</v>
      </c>
      <c r="G248" s="46">
        <v>283</v>
      </c>
      <c r="H248" s="46">
        <v>0</v>
      </c>
      <c r="I248" s="46">
        <v>2594</v>
      </c>
      <c r="J248" s="46">
        <v>227</v>
      </c>
      <c r="K248" s="46">
        <v>0</v>
      </c>
      <c r="L248" s="46">
        <v>0</v>
      </c>
      <c r="M248" s="47">
        <v>0.90177412375594979</v>
      </c>
      <c r="N248" s="47">
        <v>0.91249036237471093</v>
      </c>
      <c r="O248" s="46">
        <v>653</v>
      </c>
      <c r="P248" s="46">
        <v>9</v>
      </c>
      <c r="Q248" s="46">
        <v>0</v>
      </c>
      <c r="R248" s="46">
        <v>594</v>
      </c>
      <c r="S248" s="46">
        <v>64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689</v>
      </c>
      <c r="I249" s="46">
        <v>689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1888</v>
      </c>
      <c r="G250" s="46">
        <v>206</v>
      </c>
      <c r="H250" s="46">
        <v>0</v>
      </c>
      <c r="I250" s="46">
        <v>2094</v>
      </c>
      <c r="J250" s="46">
        <v>288</v>
      </c>
      <c r="K250" s="46">
        <v>0</v>
      </c>
      <c r="L250" s="46">
        <v>0</v>
      </c>
      <c r="M250" s="47">
        <v>0.84745762711864403</v>
      </c>
      <c r="N250" s="47">
        <v>0.86246418338108888</v>
      </c>
      <c r="O250" s="46">
        <v>597</v>
      </c>
      <c r="P250" s="46">
        <v>2</v>
      </c>
      <c r="Q250" s="46">
        <v>0</v>
      </c>
      <c r="R250" s="46">
        <v>101</v>
      </c>
      <c r="S250" s="46">
        <v>86</v>
      </c>
      <c r="T250" s="46">
        <v>1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718</v>
      </c>
      <c r="G251" s="46">
        <v>0</v>
      </c>
      <c r="H251" s="46">
        <v>0</v>
      </c>
      <c r="I251" s="46">
        <v>718</v>
      </c>
      <c r="J251" s="46">
        <v>27</v>
      </c>
      <c r="K251" s="46">
        <v>0</v>
      </c>
      <c r="L251" s="46">
        <v>0</v>
      </c>
      <c r="M251" s="47">
        <v>0.96239554317548748</v>
      </c>
      <c r="N251" s="47">
        <v>0.96239554317548748</v>
      </c>
      <c r="O251" s="46">
        <v>246</v>
      </c>
      <c r="P251" s="46">
        <v>0</v>
      </c>
      <c r="Q251" s="46">
        <v>0</v>
      </c>
      <c r="R251" s="46">
        <v>94</v>
      </c>
      <c r="S251" s="46">
        <v>0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659</v>
      </c>
      <c r="I252" s="46">
        <v>659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0</v>
      </c>
      <c r="R252" s="46">
        <v>10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1835</v>
      </c>
      <c r="G253" s="46">
        <v>0</v>
      </c>
      <c r="H253" s="46">
        <v>226</v>
      </c>
      <c r="I253" s="46">
        <v>2061</v>
      </c>
      <c r="J253" s="46">
        <v>71</v>
      </c>
      <c r="K253" s="46">
        <v>0</v>
      </c>
      <c r="L253" s="46">
        <v>0</v>
      </c>
      <c r="M253" s="47">
        <v>0.96130790190735693</v>
      </c>
      <c r="N253" s="47">
        <v>0.96555070354196992</v>
      </c>
      <c r="O253" s="46">
        <v>404</v>
      </c>
      <c r="P253" s="46">
        <v>0</v>
      </c>
      <c r="Q253" s="46">
        <v>0</v>
      </c>
      <c r="R253" s="46">
        <v>317</v>
      </c>
      <c r="S253" s="46">
        <v>43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654</v>
      </c>
      <c r="G254" s="46">
        <v>0</v>
      </c>
      <c r="H254" s="46">
        <v>461</v>
      </c>
      <c r="I254" s="46">
        <v>1115</v>
      </c>
      <c r="J254" s="46">
        <v>10</v>
      </c>
      <c r="K254" s="46">
        <v>0</v>
      </c>
      <c r="L254" s="46">
        <v>3</v>
      </c>
      <c r="M254" s="47">
        <v>0.98470948012232418</v>
      </c>
      <c r="N254" s="47">
        <v>0.98834080717488793</v>
      </c>
      <c r="O254" s="46">
        <v>130</v>
      </c>
      <c r="P254" s="46">
        <v>0</v>
      </c>
      <c r="Q254" s="46">
        <v>0</v>
      </c>
      <c r="R254" s="46">
        <v>81</v>
      </c>
      <c r="S254" s="46">
        <v>0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1141</v>
      </c>
      <c r="G255" s="46">
        <v>0</v>
      </c>
      <c r="H255" s="46">
        <v>0</v>
      </c>
      <c r="I255" s="46">
        <v>1141</v>
      </c>
      <c r="J255" s="46">
        <v>77</v>
      </c>
      <c r="K255" s="46">
        <v>0</v>
      </c>
      <c r="L255" s="46">
        <v>0</v>
      </c>
      <c r="M255" s="47">
        <v>0.93251533742331283</v>
      </c>
      <c r="N255" s="47">
        <v>0.93251533742331283</v>
      </c>
      <c r="O255" s="46">
        <v>362</v>
      </c>
      <c r="P255" s="46">
        <v>0</v>
      </c>
      <c r="Q255" s="46">
        <v>0</v>
      </c>
      <c r="R255" s="46">
        <v>297</v>
      </c>
      <c r="S255" s="46">
        <v>33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1922</v>
      </c>
      <c r="G256" s="46">
        <v>246</v>
      </c>
      <c r="H256" s="46">
        <v>330</v>
      </c>
      <c r="I256" s="46">
        <v>2498</v>
      </c>
      <c r="J256" s="46">
        <v>420</v>
      </c>
      <c r="K256" s="46">
        <v>0</v>
      </c>
      <c r="L256" s="46">
        <v>0</v>
      </c>
      <c r="M256" s="47">
        <v>0.78147762747138394</v>
      </c>
      <c r="N256" s="47">
        <v>0.83186549239391516</v>
      </c>
      <c r="O256" s="46">
        <v>668</v>
      </c>
      <c r="P256" s="46">
        <v>0</v>
      </c>
      <c r="Q256" s="46">
        <v>0</v>
      </c>
      <c r="R256" s="46">
        <v>456</v>
      </c>
      <c r="S256" s="46">
        <v>165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349</v>
      </c>
      <c r="I257" s="46">
        <v>349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404</v>
      </c>
      <c r="I258" s="46">
        <v>404</v>
      </c>
      <c r="J258" s="46">
        <v>0</v>
      </c>
      <c r="K258" s="46">
        <v>0</v>
      </c>
      <c r="L258" s="46">
        <v>4</v>
      </c>
      <c r="M258" s="47" t="s">
        <v>45</v>
      </c>
      <c r="N258" s="47">
        <v>0.99009900990099009</v>
      </c>
      <c r="O258" s="46">
        <v>0</v>
      </c>
      <c r="P258" s="46">
        <v>0</v>
      </c>
      <c r="Q258" s="46">
        <v>2</v>
      </c>
      <c r="R258" s="46">
        <v>19</v>
      </c>
      <c r="S258" s="46">
        <v>0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786</v>
      </c>
      <c r="I259" s="46">
        <v>786</v>
      </c>
      <c r="J259" s="46">
        <v>0</v>
      </c>
      <c r="K259" s="46">
        <v>0</v>
      </c>
      <c r="L259" s="46">
        <v>1</v>
      </c>
      <c r="M259" s="47" t="s">
        <v>45</v>
      </c>
      <c r="N259" s="47">
        <v>0.99872773536895676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1212</v>
      </c>
      <c r="G260" s="46">
        <v>279</v>
      </c>
      <c r="H260" s="46">
        <v>0</v>
      </c>
      <c r="I260" s="46">
        <v>1491</v>
      </c>
      <c r="J260" s="46">
        <v>90</v>
      </c>
      <c r="K260" s="46">
        <v>0</v>
      </c>
      <c r="L260" s="46">
        <v>0</v>
      </c>
      <c r="M260" s="47">
        <v>0.92574257425742579</v>
      </c>
      <c r="N260" s="47">
        <v>0.93963782696177067</v>
      </c>
      <c r="O260" s="46">
        <v>333</v>
      </c>
      <c r="P260" s="46">
        <v>1</v>
      </c>
      <c r="Q260" s="46">
        <v>0</v>
      </c>
      <c r="R260" s="46">
        <v>231</v>
      </c>
      <c r="S260" s="46">
        <v>13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1785</v>
      </c>
      <c r="G261" s="46">
        <v>390</v>
      </c>
      <c r="H261" s="46">
        <v>729</v>
      </c>
      <c r="I261" s="46">
        <v>2904</v>
      </c>
      <c r="J261" s="46">
        <v>341</v>
      </c>
      <c r="K261" s="46">
        <v>0</v>
      </c>
      <c r="L261" s="46">
        <v>0</v>
      </c>
      <c r="M261" s="47">
        <v>0.80896358543417368</v>
      </c>
      <c r="N261" s="47">
        <v>0.88257575757575757</v>
      </c>
      <c r="O261" s="46">
        <v>412</v>
      </c>
      <c r="P261" s="46">
        <v>5</v>
      </c>
      <c r="Q261" s="46">
        <v>0</v>
      </c>
      <c r="R261" s="46">
        <v>481</v>
      </c>
      <c r="S261" s="46">
        <v>141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982</v>
      </c>
      <c r="G262" s="46">
        <v>0</v>
      </c>
      <c r="H262" s="46">
        <v>0</v>
      </c>
      <c r="I262" s="46">
        <v>982</v>
      </c>
      <c r="J262" s="46">
        <v>42</v>
      </c>
      <c r="K262" s="46">
        <v>0</v>
      </c>
      <c r="L262" s="46">
        <v>0</v>
      </c>
      <c r="M262" s="47">
        <v>0.95723014256619143</v>
      </c>
      <c r="N262" s="47">
        <v>0.95723014256619143</v>
      </c>
      <c r="O262" s="46">
        <v>249</v>
      </c>
      <c r="P262" s="46">
        <v>0</v>
      </c>
      <c r="Q262" s="46">
        <v>0</v>
      </c>
      <c r="R262" s="46">
        <v>192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2571</v>
      </c>
      <c r="G263" s="46">
        <v>0</v>
      </c>
      <c r="H263" s="46">
        <v>0</v>
      </c>
      <c r="I263" s="46">
        <v>2571</v>
      </c>
      <c r="J263" s="46">
        <v>183</v>
      </c>
      <c r="K263" s="46">
        <v>0</v>
      </c>
      <c r="L263" s="46">
        <v>0</v>
      </c>
      <c r="M263" s="47">
        <v>0.9288214702450408</v>
      </c>
      <c r="N263" s="47">
        <v>0.9288214702450408</v>
      </c>
      <c r="O263" s="46">
        <v>655</v>
      </c>
      <c r="P263" s="46">
        <v>0</v>
      </c>
      <c r="Q263" s="46">
        <v>0</v>
      </c>
      <c r="R263" s="46">
        <v>326</v>
      </c>
      <c r="S263" s="46">
        <v>15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2598</v>
      </c>
      <c r="G264" s="46">
        <v>0</v>
      </c>
      <c r="H264" s="46">
        <v>0</v>
      </c>
      <c r="I264" s="46">
        <v>2598</v>
      </c>
      <c r="J264" s="46">
        <v>141</v>
      </c>
      <c r="K264" s="46">
        <v>0</v>
      </c>
      <c r="L264" s="46">
        <v>0</v>
      </c>
      <c r="M264" s="47">
        <v>0.94572748267898388</v>
      </c>
      <c r="N264" s="47">
        <v>0.94572748267898388</v>
      </c>
      <c r="O264" s="46">
        <v>563</v>
      </c>
      <c r="P264" s="46">
        <v>0</v>
      </c>
      <c r="Q264" s="46">
        <v>0</v>
      </c>
      <c r="R264" s="46">
        <v>303</v>
      </c>
      <c r="S264" s="46">
        <v>36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505</v>
      </c>
      <c r="I265" s="46">
        <v>505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3900</v>
      </c>
      <c r="G266" s="46">
        <v>0</v>
      </c>
      <c r="H266" s="46">
        <v>382</v>
      </c>
      <c r="I266" s="46">
        <v>4282</v>
      </c>
      <c r="J266" s="46">
        <v>190</v>
      </c>
      <c r="K266" s="46">
        <v>0</v>
      </c>
      <c r="L266" s="46">
        <v>0</v>
      </c>
      <c r="M266" s="47">
        <v>0.95128205128205123</v>
      </c>
      <c r="N266" s="47">
        <v>0.95562821111630081</v>
      </c>
      <c r="O266" s="46">
        <v>1441</v>
      </c>
      <c r="P266" s="46">
        <v>0</v>
      </c>
      <c r="Q266" s="46">
        <v>0</v>
      </c>
      <c r="R266" s="46">
        <v>337</v>
      </c>
      <c r="S266" s="46">
        <v>12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771</v>
      </c>
      <c r="I267" s="46">
        <v>771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4106</v>
      </c>
      <c r="G268" s="46">
        <v>0</v>
      </c>
      <c r="H268" s="46">
        <v>0</v>
      </c>
      <c r="I268" s="46">
        <v>4106</v>
      </c>
      <c r="J268" s="46">
        <v>269</v>
      </c>
      <c r="K268" s="46">
        <v>0</v>
      </c>
      <c r="L268" s="46">
        <v>0</v>
      </c>
      <c r="M268" s="47">
        <v>0.93448611787627867</v>
      </c>
      <c r="N268" s="47">
        <v>0.93448611787627867</v>
      </c>
      <c r="O268" s="46">
        <v>1064</v>
      </c>
      <c r="P268" s="46">
        <v>0</v>
      </c>
      <c r="Q268" s="46">
        <v>0</v>
      </c>
      <c r="R268" s="46">
        <v>248</v>
      </c>
      <c r="S268" s="46">
        <v>77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38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"/>
  <sheetViews>
    <sheetView workbookViewId="0">
      <selection activeCell="E39" sqref="E39"/>
    </sheetView>
  </sheetViews>
  <sheetFormatPr baseColWidth="10" defaultColWidth="9.1640625" defaultRowHeight="13" x14ac:dyDescent="0"/>
  <cols>
    <col min="1" max="1" width="2" style="8" customWidth="1"/>
    <col min="2" max="2" width="13.33203125" style="8" customWidth="1"/>
    <col min="3" max="3" width="56.83203125" style="8" customWidth="1"/>
    <col min="4" max="4" width="8.33203125" style="8" bestFit="1" customWidth="1"/>
    <col min="5" max="5" width="80.5" style="8" customWidth="1"/>
    <col min="6" max="18" width="16.33203125" style="52" customWidth="1"/>
    <col min="19" max="20" width="23.5" style="52" customWidth="1"/>
    <col min="21" max="16384" width="9.1640625" style="52"/>
  </cols>
  <sheetData>
    <row r="1" spans="2:20" s="4" customFormat="1" ht="18"/>
    <row r="2" spans="2:20" s="8" customFormat="1" ht="16">
      <c r="B2" s="5" t="s">
        <v>4</v>
      </c>
      <c r="C2" s="6" t="s">
        <v>5</v>
      </c>
      <c r="D2" s="6"/>
      <c r="E2" s="7"/>
      <c r="G2" s="9"/>
      <c r="H2" s="10"/>
    </row>
    <row r="3" spans="2:20" s="8" customFormat="1" ht="16">
      <c r="B3" s="5"/>
      <c r="C3" s="6"/>
      <c r="D3" s="6"/>
      <c r="E3" s="7"/>
      <c r="G3" s="9"/>
      <c r="H3" s="10"/>
    </row>
    <row r="4" spans="2:20" s="8" customFormat="1">
      <c r="B4" s="5" t="s">
        <v>6</v>
      </c>
      <c r="C4" s="11" t="s">
        <v>7</v>
      </c>
      <c r="D4" s="11"/>
      <c r="E4" s="12"/>
      <c r="G4" s="9"/>
      <c r="H4" s="13"/>
    </row>
    <row r="5" spans="2:20" s="8" customFormat="1">
      <c r="B5" s="5"/>
      <c r="C5" s="11"/>
      <c r="D5" s="11"/>
      <c r="E5" s="12"/>
      <c r="G5" s="9"/>
    </row>
    <row r="6" spans="2:20" s="8" customFormat="1" ht="16">
      <c r="B6" s="5" t="s">
        <v>8</v>
      </c>
      <c r="C6" s="14" t="s">
        <v>576</v>
      </c>
      <c r="D6" s="15"/>
      <c r="E6" s="16"/>
      <c r="G6" s="9"/>
    </row>
    <row r="7" spans="2:20" s="8" customFormat="1">
      <c r="B7" s="5" t="s">
        <v>10</v>
      </c>
      <c r="C7" s="17" t="s">
        <v>11</v>
      </c>
      <c r="D7" s="17"/>
      <c r="E7" s="18"/>
      <c r="G7" s="9"/>
    </row>
    <row r="8" spans="2:20" s="8" customFormat="1">
      <c r="B8" s="5" t="s">
        <v>12</v>
      </c>
      <c r="C8" s="17" t="s">
        <v>13</v>
      </c>
      <c r="D8" s="17"/>
      <c r="E8" s="18"/>
      <c r="G8" s="9"/>
    </row>
    <row r="9" spans="2:20" s="8" customFormat="1">
      <c r="B9" s="5" t="s">
        <v>14</v>
      </c>
      <c r="C9" s="17"/>
      <c r="D9" s="17"/>
      <c r="E9" s="18"/>
      <c r="G9" s="9"/>
    </row>
    <row r="10" spans="2:20" s="8" customFormat="1">
      <c r="B10" s="5" t="s">
        <v>15</v>
      </c>
      <c r="C10" s="17" t="s">
        <v>16</v>
      </c>
      <c r="D10" s="17"/>
      <c r="E10" s="18"/>
      <c r="G10" s="9"/>
      <c r="H10" s="18"/>
    </row>
    <row r="11" spans="2:20" s="8" customFormat="1">
      <c r="B11" s="5" t="s">
        <v>17</v>
      </c>
      <c r="C11" s="17" t="s">
        <v>18</v>
      </c>
      <c r="D11" s="17"/>
      <c r="E11" s="18"/>
      <c r="G11" s="9"/>
    </row>
    <row r="12" spans="2:20" s="8" customFormat="1">
      <c r="B12" s="5" t="s">
        <v>19</v>
      </c>
      <c r="C12" s="17" t="s">
        <v>20</v>
      </c>
      <c r="D12" s="17"/>
      <c r="E12" s="18"/>
      <c r="G12" s="19"/>
      <c r="H12" s="18"/>
    </row>
    <row r="13" spans="2:20" s="8" customFormat="1">
      <c r="B13" s="5"/>
      <c r="C13" s="18"/>
      <c r="D13" s="18"/>
      <c r="E13" s="18"/>
      <c r="H13" s="18"/>
    </row>
    <row r="14" spans="2:20" s="8" customFormat="1" ht="16">
      <c r="B14" s="20" t="s">
        <v>21</v>
      </c>
      <c r="C14" s="20"/>
      <c r="D14" s="20"/>
      <c r="E14" s="21"/>
    </row>
    <row r="15" spans="2:20" s="8" customFormat="1" ht="16">
      <c r="B15" s="20"/>
      <c r="C15" s="20"/>
      <c r="D15" s="20"/>
      <c r="E15" s="21"/>
      <c r="F15" s="22" t="s">
        <v>22</v>
      </c>
      <c r="G15" s="23"/>
      <c r="H15" s="23"/>
      <c r="I15" s="24"/>
      <c r="J15" s="25" t="s">
        <v>23</v>
      </c>
      <c r="K15" s="26"/>
      <c r="L15" s="26"/>
      <c r="M15" s="26"/>
      <c r="N15" s="27"/>
      <c r="O15" s="28" t="s">
        <v>24</v>
      </c>
      <c r="P15" s="28"/>
      <c r="Q15" s="28"/>
      <c r="R15" s="28"/>
      <c r="S15" s="28"/>
      <c r="T15" s="28"/>
    </row>
    <row r="16" spans="2:20" s="8" customFormat="1" ht="65">
      <c r="B16" s="29" t="s">
        <v>25</v>
      </c>
      <c r="C16" s="30"/>
      <c r="D16" s="31" t="s">
        <v>26</v>
      </c>
      <c r="E16" s="31" t="s">
        <v>27</v>
      </c>
      <c r="F16" s="32" t="s">
        <v>28</v>
      </c>
      <c r="G16" s="32" t="s">
        <v>29</v>
      </c>
      <c r="H16" s="32" t="s">
        <v>30</v>
      </c>
      <c r="I16" s="32" t="s">
        <v>31</v>
      </c>
      <c r="J16" s="32" t="s">
        <v>28</v>
      </c>
      <c r="K16" s="32" t="s">
        <v>29</v>
      </c>
      <c r="L16" s="32" t="s">
        <v>30</v>
      </c>
      <c r="M16" s="32" t="s">
        <v>32</v>
      </c>
      <c r="N16" s="32" t="s">
        <v>33</v>
      </c>
      <c r="O16" s="32" t="s">
        <v>34</v>
      </c>
      <c r="P16" s="32" t="s">
        <v>35</v>
      </c>
      <c r="Q16" s="32" t="s">
        <v>36</v>
      </c>
      <c r="R16" s="32" t="s">
        <v>37</v>
      </c>
      <c r="S16" s="32" t="s">
        <v>38</v>
      </c>
      <c r="T16" s="32" t="s">
        <v>39</v>
      </c>
    </row>
    <row r="17" spans="2:21" s="8" customFormat="1">
      <c r="B17" s="33" t="s">
        <v>40</v>
      </c>
      <c r="C17" s="34"/>
      <c r="D17" s="35" t="s">
        <v>40</v>
      </c>
      <c r="E17" s="36" t="s">
        <v>41</v>
      </c>
      <c r="F17" s="37">
        <v>265814</v>
      </c>
      <c r="G17" s="37">
        <v>11612</v>
      </c>
      <c r="H17" s="37">
        <v>131075</v>
      </c>
      <c r="I17" s="37">
        <v>408501</v>
      </c>
      <c r="J17" s="37">
        <v>18009</v>
      </c>
      <c r="K17" s="37">
        <v>34</v>
      </c>
      <c r="L17" s="37">
        <v>156</v>
      </c>
      <c r="M17" s="38">
        <v>0.93224961815404761</v>
      </c>
      <c r="N17" s="39">
        <v>0.95544931346557294</v>
      </c>
      <c r="O17" s="37">
        <v>75572</v>
      </c>
      <c r="P17" s="37">
        <v>360</v>
      </c>
      <c r="Q17" s="37">
        <v>528</v>
      </c>
      <c r="R17" s="37">
        <v>30120</v>
      </c>
      <c r="S17" s="37">
        <v>3495</v>
      </c>
      <c r="T17" s="37">
        <v>4</v>
      </c>
    </row>
    <row r="18" spans="2:21" s="8" customFormat="1" ht="6.75" customHeight="1"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2:21" s="8" customFormat="1">
      <c r="B19" s="41" t="s">
        <v>42</v>
      </c>
      <c r="C19" s="41"/>
      <c r="D19" s="41" t="s">
        <v>43</v>
      </c>
      <c r="E19" s="41" t="s">
        <v>44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3" t="s">
        <v>45</v>
      </c>
      <c r="N19" s="43" t="s">
        <v>45</v>
      </c>
      <c r="O19" s="42">
        <v>0</v>
      </c>
      <c r="P19" s="42">
        <v>0</v>
      </c>
      <c r="Q19" s="42">
        <v>0</v>
      </c>
      <c r="R19" s="42">
        <v>25</v>
      </c>
      <c r="S19" s="42">
        <v>0</v>
      </c>
      <c r="T19" s="42">
        <v>0</v>
      </c>
      <c r="U19" s="44"/>
    </row>
    <row r="20" spans="2:21" s="8" customFormat="1">
      <c r="B20" s="45" t="s">
        <v>42</v>
      </c>
      <c r="C20" s="45"/>
      <c r="D20" s="45" t="s">
        <v>46</v>
      </c>
      <c r="E20" s="45" t="s">
        <v>47</v>
      </c>
      <c r="F20" s="46">
        <v>0</v>
      </c>
      <c r="G20" s="46">
        <v>0</v>
      </c>
      <c r="H20" s="46">
        <v>1268</v>
      </c>
      <c r="I20" s="46">
        <v>1268</v>
      </c>
      <c r="J20" s="46">
        <v>0</v>
      </c>
      <c r="K20" s="46">
        <v>0</v>
      </c>
      <c r="L20" s="46">
        <v>0</v>
      </c>
      <c r="M20" s="47" t="s">
        <v>45</v>
      </c>
      <c r="N20" s="47">
        <v>1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4"/>
    </row>
    <row r="21" spans="2:21" s="8" customFormat="1">
      <c r="B21" s="45" t="s">
        <v>42</v>
      </c>
      <c r="C21" s="45"/>
      <c r="D21" s="45" t="s">
        <v>48</v>
      </c>
      <c r="E21" s="45" t="s">
        <v>49</v>
      </c>
      <c r="F21" s="46">
        <v>1187</v>
      </c>
      <c r="G21" s="46">
        <v>0</v>
      </c>
      <c r="H21" s="46">
        <v>0</v>
      </c>
      <c r="I21" s="46">
        <v>1187</v>
      </c>
      <c r="J21" s="46">
        <v>7</v>
      </c>
      <c r="K21" s="46">
        <v>0</v>
      </c>
      <c r="L21" s="46">
        <v>0</v>
      </c>
      <c r="M21" s="47">
        <v>0.9941027801179444</v>
      </c>
      <c r="N21" s="47">
        <v>0.9941027801179444</v>
      </c>
      <c r="O21" s="46">
        <v>274</v>
      </c>
      <c r="P21" s="46">
        <v>0</v>
      </c>
      <c r="Q21" s="46">
        <v>0</v>
      </c>
      <c r="R21" s="46">
        <v>25</v>
      </c>
      <c r="S21" s="46">
        <v>3</v>
      </c>
      <c r="T21" s="46">
        <v>0</v>
      </c>
      <c r="U21" s="44"/>
    </row>
    <row r="22" spans="2:21" s="8" customFormat="1">
      <c r="B22" s="45" t="s">
        <v>42</v>
      </c>
      <c r="C22" s="45"/>
      <c r="D22" s="45" t="s">
        <v>50</v>
      </c>
      <c r="E22" s="45" t="s">
        <v>51</v>
      </c>
      <c r="F22" s="46">
        <v>1010</v>
      </c>
      <c r="G22" s="46">
        <v>0</v>
      </c>
      <c r="H22" s="46">
        <v>162</v>
      </c>
      <c r="I22" s="46">
        <v>1172</v>
      </c>
      <c r="J22" s="46">
        <v>80</v>
      </c>
      <c r="K22" s="46">
        <v>0</v>
      </c>
      <c r="L22" s="46">
        <v>0</v>
      </c>
      <c r="M22" s="47">
        <v>0.92079207920792083</v>
      </c>
      <c r="N22" s="47">
        <v>0.93174061433447097</v>
      </c>
      <c r="O22" s="46">
        <v>345</v>
      </c>
      <c r="P22" s="46">
        <v>0</v>
      </c>
      <c r="Q22" s="46">
        <v>0</v>
      </c>
      <c r="R22" s="46">
        <v>81</v>
      </c>
      <c r="S22" s="46">
        <v>7</v>
      </c>
      <c r="T22" s="46">
        <v>0</v>
      </c>
      <c r="U22" s="44"/>
    </row>
    <row r="23" spans="2:21" s="8" customFormat="1">
      <c r="B23" s="45" t="s">
        <v>42</v>
      </c>
      <c r="C23" s="45"/>
      <c r="D23" s="45" t="s">
        <v>52</v>
      </c>
      <c r="E23" s="45" t="s">
        <v>53</v>
      </c>
      <c r="F23" s="46">
        <v>2398</v>
      </c>
      <c r="G23" s="46">
        <v>362</v>
      </c>
      <c r="H23" s="46">
        <v>496</v>
      </c>
      <c r="I23" s="46">
        <v>3256</v>
      </c>
      <c r="J23" s="46">
        <v>50</v>
      </c>
      <c r="K23" s="46">
        <v>2</v>
      </c>
      <c r="L23" s="46">
        <v>1</v>
      </c>
      <c r="M23" s="47">
        <v>0.97914929107589654</v>
      </c>
      <c r="N23" s="47">
        <v>0.98372235872235869</v>
      </c>
      <c r="O23" s="46">
        <v>855</v>
      </c>
      <c r="P23" s="46">
        <v>19</v>
      </c>
      <c r="Q23" s="46">
        <v>3</v>
      </c>
      <c r="R23" s="46">
        <v>109</v>
      </c>
      <c r="S23" s="46">
        <v>17</v>
      </c>
      <c r="T23" s="46">
        <v>0</v>
      </c>
      <c r="U23" s="44"/>
    </row>
    <row r="24" spans="2:21" s="8" customFormat="1">
      <c r="B24" s="45" t="s">
        <v>42</v>
      </c>
      <c r="C24" s="45"/>
      <c r="D24" s="45" t="s">
        <v>54</v>
      </c>
      <c r="E24" s="45" t="s">
        <v>55</v>
      </c>
      <c r="F24" s="46">
        <v>2275</v>
      </c>
      <c r="G24" s="46">
        <v>0</v>
      </c>
      <c r="H24" s="46">
        <v>428</v>
      </c>
      <c r="I24" s="46">
        <v>2703</v>
      </c>
      <c r="J24" s="46">
        <v>184</v>
      </c>
      <c r="K24" s="46">
        <v>0</v>
      </c>
      <c r="L24" s="46">
        <v>0</v>
      </c>
      <c r="M24" s="47">
        <v>0.91912087912087914</v>
      </c>
      <c r="N24" s="47">
        <v>0.93192748797632263</v>
      </c>
      <c r="O24" s="46">
        <v>704</v>
      </c>
      <c r="P24" s="46">
        <v>0</v>
      </c>
      <c r="Q24" s="46">
        <v>0</v>
      </c>
      <c r="R24" s="46">
        <v>362</v>
      </c>
      <c r="S24" s="46">
        <v>55</v>
      </c>
      <c r="T24" s="46">
        <v>0</v>
      </c>
      <c r="U24" s="44"/>
    </row>
    <row r="25" spans="2:21" s="8" customFormat="1">
      <c r="B25" s="45" t="s">
        <v>42</v>
      </c>
      <c r="C25" s="45"/>
      <c r="D25" s="45" t="s">
        <v>56</v>
      </c>
      <c r="E25" s="45" t="s">
        <v>57</v>
      </c>
      <c r="F25" s="46">
        <v>0</v>
      </c>
      <c r="G25" s="46">
        <v>180</v>
      </c>
      <c r="H25" s="46">
        <v>467</v>
      </c>
      <c r="I25" s="46">
        <v>647</v>
      </c>
      <c r="J25" s="46">
        <v>0</v>
      </c>
      <c r="K25" s="46">
        <v>0</v>
      </c>
      <c r="L25" s="46">
        <v>0</v>
      </c>
      <c r="M25" s="47" t="s">
        <v>45</v>
      </c>
      <c r="N25" s="47">
        <v>1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4"/>
    </row>
    <row r="26" spans="2:21" s="8" customFormat="1">
      <c r="B26" s="45" t="s">
        <v>42</v>
      </c>
      <c r="C26" s="45"/>
      <c r="D26" s="45" t="s">
        <v>58</v>
      </c>
      <c r="E26" s="45" t="s">
        <v>59</v>
      </c>
      <c r="F26" s="46">
        <v>889</v>
      </c>
      <c r="G26" s="46">
        <v>0</v>
      </c>
      <c r="H26" s="46">
        <v>75</v>
      </c>
      <c r="I26" s="46">
        <v>964</v>
      </c>
      <c r="J26" s="46">
        <v>134</v>
      </c>
      <c r="K26" s="46">
        <v>0</v>
      </c>
      <c r="L26" s="46">
        <v>0</v>
      </c>
      <c r="M26" s="47">
        <v>0.84926884139482561</v>
      </c>
      <c r="N26" s="47">
        <v>0.86099585062240669</v>
      </c>
      <c r="O26" s="46">
        <v>232</v>
      </c>
      <c r="P26" s="46">
        <v>0</v>
      </c>
      <c r="Q26" s="46">
        <v>0</v>
      </c>
      <c r="R26" s="46">
        <v>108</v>
      </c>
      <c r="S26" s="46">
        <v>94</v>
      </c>
      <c r="T26" s="46">
        <v>1</v>
      </c>
      <c r="U26" s="44"/>
    </row>
    <row r="27" spans="2:21" s="8" customFormat="1">
      <c r="B27" s="45" t="s">
        <v>60</v>
      </c>
      <c r="C27" s="45"/>
      <c r="D27" s="45" t="s">
        <v>61</v>
      </c>
      <c r="E27" s="45" t="s">
        <v>62</v>
      </c>
      <c r="F27" s="46">
        <v>0</v>
      </c>
      <c r="G27" s="46">
        <v>0</v>
      </c>
      <c r="H27" s="46">
        <v>530</v>
      </c>
      <c r="I27" s="46">
        <v>530</v>
      </c>
      <c r="J27" s="46">
        <v>0</v>
      </c>
      <c r="K27" s="46">
        <v>0</v>
      </c>
      <c r="L27" s="46">
        <v>0</v>
      </c>
      <c r="M27" s="47" t="s">
        <v>45</v>
      </c>
      <c r="N27" s="47">
        <v>1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4"/>
    </row>
    <row r="28" spans="2:21" s="8" customFormat="1">
      <c r="B28" s="45" t="s">
        <v>60</v>
      </c>
      <c r="C28" s="45"/>
      <c r="D28" s="45" t="s">
        <v>63</v>
      </c>
      <c r="E28" s="45" t="s">
        <v>64</v>
      </c>
      <c r="F28" s="46">
        <v>0</v>
      </c>
      <c r="G28" s="46">
        <v>0</v>
      </c>
      <c r="H28" s="46">
        <v>257</v>
      </c>
      <c r="I28" s="46">
        <v>257</v>
      </c>
      <c r="J28" s="46">
        <v>0</v>
      </c>
      <c r="K28" s="46">
        <v>0</v>
      </c>
      <c r="L28" s="46">
        <v>0</v>
      </c>
      <c r="M28" s="47" t="s">
        <v>45</v>
      </c>
      <c r="N28" s="47">
        <v>1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4"/>
    </row>
    <row r="29" spans="2:21" s="8" customFormat="1">
      <c r="B29" s="45" t="s">
        <v>60</v>
      </c>
      <c r="C29" s="45"/>
      <c r="D29" s="45" t="s">
        <v>65</v>
      </c>
      <c r="E29" s="45" t="s">
        <v>66</v>
      </c>
      <c r="F29" s="46">
        <v>0</v>
      </c>
      <c r="G29" s="46">
        <v>0</v>
      </c>
      <c r="H29" s="46">
        <v>721</v>
      </c>
      <c r="I29" s="46">
        <v>721</v>
      </c>
      <c r="J29" s="46">
        <v>0</v>
      </c>
      <c r="K29" s="46">
        <v>0</v>
      </c>
      <c r="L29" s="46">
        <v>0</v>
      </c>
      <c r="M29" s="47" t="s">
        <v>45</v>
      </c>
      <c r="N29" s="47">
        <v>1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4"/>
    </row>
    <row r="30" spans="2:21" s="8" customFormat="1">
      <c r="B30" s="45" t="s">
        <v>60</v>
      </c>
      <c r="C30" s="45"/>
      <c r="D30" s="45" t="s">
        <v>67</v>
      </c>
      <c r="E30" s="45" t="s">
        <v>68</v>
      </c>
      <c r="F30" s="46">
        <v>0</v>
      </c>
      <c r="G30" s="46">
        <v>0</v>
      </c>
      <c r="H30" s="46">
        <v>1106</v>
      </c>
      <c r="I30" s="46">
        <v>1106</v>
      </c>
      <c r="J30" s="46">
        <v>0</v>
      </c>
      <c r="K30" s="46">
        <v>0</v>
      </c>
      <c r="L30" s="46">
        <v>4</v>
      </c>
      <c r="M30" s="47" t="s">
        <v>45</v>
      </c>
      <c r="N30" s="47">
        <v>0.9963833634719711</v>
      </c>
      <c r="O30" s="46">
        <v>0</v>
      </c>
      <c r="P30" s="46">
        <v>0</v>
      </c>
      <c r="Q30" s="46">
        <v>1</v>
      </c>
      <c r="R30" s="46">
        <v>30</v>
      </c>
      <c r="S30" s="46">
        <v>0</v>
      </c>
      <c r="T30" s="46">
        <v>0</v>
      </c>
      <c r="U30" s="44"/>
    </row>
    <row r="31" spans="2:21" s="8" customFormat="1">
      <c r="B31" s="45" t="s">
        <v>60</v>
      </c>
      <c r="C31" s="45"/>
      <c r="D31" s="45" t="s">
        <v>69</v>
      </c>
      <c r="E31" s="45" t="s">
        <v>70</v>
      </c>
      <c r="F31" s="46">
        <v>2271</v>
      </c>
      <c r="G31" s="46">
        <v>0</v>
      </c>
      <c r="H31" s="46">
        <v>0</v>
      </c>
      <c r="I31" s="46">
        <v>2271</v>
      </c>
      <c r="J31" s="46">
        <v>97</v>
      </c>
      <c r="K31" s="46">
        <v>0</v>
      </c>
      <c r="L31" s="46">
        <v>0</v>
      </c>
      <c r="M31" s="47">
        <v>0.95728753852928228</v>
      </c>
      <c r="N31" s="47">
        <v>0.95728753852928228</v>
      </c>
      <c r="O31" s="46">
        <v>758</v>
      </c>
      <c r="P31" s="46">
        <v>0</v>
      </c>
      <c r="Q31" s="46">
        <v>0</v>
      </c>
      <c r="R31" s="46">
        <v>197</v>
      </c>
      <c r="S31" s="46">
        <v>20</v>
      </c>
      <c r="T31" s="46">
        <v>0</v>
      </c>
      <c r="U31" s="44"/>
    </row>
    <row r="32" spans="2:21" s="8" customFormat="1">
      <c r="B32" s="45" t="s">
        <v>60</v>
      </c>
      <c r="C32" s="45"/>
      <c r="D32" s="45" t="s">
        <v>71</v>
      </c>
      <c r="E32" s="45" t="s">
        <v>72</v>
      </c>
      <c r="F32" s="46">
        <v>1358</v>
      </c>
      <c r="G32" s="46">
        <v>0</v>
      </c>
      <c r="H32" s="46">
        <v>802</v>
      </c>
      <c r="I32" s="46">
        <v>2160</v>
      </c>
      <c r="J32" s="46">
        <v>217</v>
      </c>
      <c r="K32" s="46">
        <v>0</v>
      </c>
      <c r="L32" s="46">
        <v>0</v>
      </c>
      <c r="M32" s="47">
        <v>0.84020618556701032</v>
      </c>
      <c r="N32" s="47">
        <v>0.89953703703703702</v>
      </c>
      <c r="O32" s="46">
        <v>397</v>
      </c>
      <c r="P32" s="46">
        <v>0</v>
      </c>
      <c r="Q32" s="46">
        <v>0</v>
      </c>
      <c r="R32" s="46">
        <v>291</v>
      </c>
      <c r="S32" s="46">
        <v>80</v>
      </c>
      <c r="T32" s="46">
        <v>0</v>
      </c>
      <c r="U32" s="44"/>
    </row>
    <row r="33" spans="2:21" s="8" customFormat="1">
      <c r="B33" s="45" t="s">
        <v>60</v>
      </c>
      <c r="C33" s="45"/>
      <c r="D33" s="45" t="s">
        <v>73</v>
      </c>
      <c r="E33" s="45" t="s">
        <v>74</v>
      </c>
      <c r="F33" s="46">
        <v>1248</v>
      </c>
      <c r="G33" s="46">
        <v>0</v>
      </c>
      <c r="H33" s="46">
        <v>0</v>
      </c>
      <c r="I33" s="46">
        <v>1248</v>
      </c>
      <c r="J33" s="46">
        <v>69</v>
      </c>
      <c r="K33" s="46">
        <v>0</v>
      </c>
      <c r="L33" s="46">
        <v>0</v>
      </c>
      <c r="M33" s="47">
        <v>0.94471153846153844</v>
      </c>
      <c r="N33" s="47">
        <v>0.94471153846153844</v>
      </c>
      <c r="O33" s="46">
        <v>424</v>
      </c>
      <c r="P33" s="46">
        <v>0</v>
      </c>
      <c r="Q33" s="46">
        <v>0</v>
      </c>
      <c r="R33" s="46">
        <v>262</v>
      </c>
      <c r="S33" s="46">
        <v>21</v>
      </c>
      <c r="T33" s="46">
        <v>0</v>
      </c>
      <c r="U33" s="44"/>
    </row>
    <row r="34" spans="2:21" s="8" customFormat="1">
      <c r="B34" s="45" t="s">
        <v>60</v>
      </c>
      <c r="C34" s="45"/>
      <c r="D34" s="45" t="s">
        <v>75</v>
      </c>
      <c r="E34" s="45" t="s">
        <v>76</v>
      </c>
      <c r="F34" s="46">
        <v>765</v>
      </c>
      <c r="G34" s="46">
        <v>0</v>
      </c>
      <c r="H34" s="46">
        <v>0</v>
      </c>
      <c r="I34" s="46">
        <v>765</v>
      </c>
      <c r="J34" s="46">
        <v>27</v>
      </c>
      <c r="K34" s="46">
        <v>0</v>
      </c>
      <c r="L34" s="46">
        <v>0</v>
      </c>
      <c r="M34" s="47">
        <v>0.96470588235294119</v>
      </c>
      <c r="N34" s="47">
        <v>0.96470588235294119</v>
      </c>
      <c r="O34" s="46">
        <v>236</v>
      </c>
      <c r="P34" s="46">
        <v>0</v>
      </c>
      <c r="Q34" s="46">
        <v>0</v>
      </c>
      <c r="R34" s="46">
        <v>162</v>
      </c>
      <c r="S34" s="46">
        <v>3</v>
      </c>
      <c r="T34" s="46">
        <v>0</v>
      </c>
      <c r="U34" s="44"/>
    </row>
    <row r="35" spans="2:21" s="8" customFormat="1">
      <c r="B35" s="45" t="s">
        <v>60</v>
      </c>
      <c r="C35" s="45"/>
      <c r="D35" s="45" t="s">
        <v>77</v>
      </c>
      <c r="E35" s="45" t="s">
        <v>78</v>
      </c>
      <c r="F35" s="46">
        <v>0</v>
      </c>
      <c r="G35" s="46">
        <v>0</v>
      </c>
      <c r="H35" s="46">
        <v>139</v>
      </c>
      <c r="I35" s="46">
        <v>139</v>
      </c>
      <c r="J35" s="46">
        <v>0</v>
      </c>
      <c r="K35" s="46">
        <v>0</v>
      </c>
      <c r="L35" s="46">
        <v>0</v>
      </c>
      <c r="M35" s="47" t="s">
        <v>45</v>
      </c>
      <c r="N35" s="47">
        <v>1</v>
      </c>
      <c r="O35" s="46">
        <v>0</v>
      </c>
      <c r="P35" s="46">
        <v>0</v>
      </c>
      <c r="Q35" s="46">
        <v>0</v>
      </c>
      <c r="R35" s="46">
        <v>4</v>
      </c>
      <c r="S35" s="46">
        <v>0</v>
      </c>
      <c r="T35" s="46">
        <v>0</v>
      </c>
      <c r="U35" s="44"/>
    </row>
    <row r="36" spans="2:21" s="8" customFormat="1">
      <c r="B36" s="45" t="s">
        <v>79</v>
      </c>
      <c r="C36" s="45"/>
      <c r="D36" s="45" t="s">
        <v>80</v>
      </c>
      <c r="E36" s="45" t="s">
        <v>81</v>
      </c>
      <c r="F36" s="46">
        <v>0</v>
      </c>
      <c r="G36" s="46">
        <v>0</v>
      </c>
      <c r="H36" s="46">
        <v>1542</v>
      </c>
      <c r="I36" s="46">
        <v>1542</v>
      </c>
      <c r="J36" s="46">
        <v>0</v>
      </c>
      <c r="K36" s="46">
        <v>0</v>
      </c>
      <c r="L36" s="46">
        <v>0</v>
      </c>
      <c r="M36" s="47" t="s">
        <v>45</v>
      </c>
      <c r="N36" s="47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4"/>
    </row>
    <row r="37" spans="2:21" s="8" customFormat="1">
      <c r="B37" s="45" t="s">
        <v>79</v>
      </c>
      <c r="C37" s="45"/>
      <c r="D37" s="45" t="s">
        <v>82</v>
      </c>
      <c r="E37" s="45" t="s">
        <v>83</v>
      </c>
      <c r="F37" s="46">
        <v>0</v>
      </c>
      <c r="G37" s="46">
        <v>0</v>
      </c>
      <c r="H37" s="46">
        <v>224</v>
      </c>
      <c r="I37" s="46">
        <v>224</v>
      </c>
      <c r="J37" s="46">
        <v>0</v>
      </c>
      <c r="K37" s="46">
        <v>0</v>
      </c>
      <c r="L37" s="46">
        <v>0</v>
      </c>
      <c r="M37" s="47" t="s">
        <v>45</v>
      </c>
      <c r="N37" s="47">
        <v>1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4"/>
    </row>
    <row r="38" spans="2:21" s="8" customFormat="1">
      <c r="B38" s="45" t="s">
        <v>79</v>
      </c>
      <c r="C38" s="45"/>
      <c r="D38" s="45" t="s">
        <v>84</v>
      </c>
      <c r="E38" s="45" t="s">
        <v>85</v>
      </c>
      <c r="F38" s="46">
        <v>1051</v>
      </c>
      <c r="G38" s="46">
        <v>0</v>
      </c>
      <c r="H38" s="46">
        <v>0</v>
      </c>
      <c r="I38" s="46">
        <v>1051</v>
      </c>
      <c r="J38" s="46">
        <v>43</v>
      </c>
      <c r="K38" s="46">
        <v>0</v>
      </c>
      <c r="L38" s="46">
        <v>0</v>
      </c>
      <c r="M38" s="47">
        <v>0.95908658420551851</v>
      </c>
      <c r="N38" s="47">
        <v>0.95908658420551851</v>
      </c>
      <c r="O38" s="46">
        <v>259</v>
      </c>
      <c r="P38" s="46">
        <v>0</v>
      </c>
      <c r="Q38" s="46">
        <v>0</v>
      </c>
      <c r="R38" s="46">
        <v>29</v>
      </c>
      <c r="S38" s="46">
        <v>0</v>
      </c>
      <c r="T38" s="46">
        <v>0</v>
      </c>
      <c r="U38" s="44"/>
    </row>
    <row r="39" spans="2:21" s="8" customFormat="1">
      <c r="B39" s="45" t="s">
        <v>79</v>
      </c>
      <c r="C39" s="45"/>
      <c r="D39" s="45" t="s">
        <v>86</v>
      </c>
      <c r="E39" s="45" t="s">
        <v>87</v>
      </c>
      <c r="F39" s="46">
        <v>0</v>
      </c>
      <c r="G39" s="46">
        <v>185</v>
      </c>
      <c r="H39" s="46">
        <v>0</v>
      </c>
      <c r="I39" s="46">
        <v>185</v>
      </c>
      <c r="J39" s="46">
        <v>0</v>
      </c>
      <c r="K39" s="46">
        <v>0</v>
      </c>
      <c r="L39" s="46">
        <v>0</v>
      </c>
      <c r="M39" s="47" t="s">
        <v>45</v>
      </c>
      <c r="N39" s="47">
        <v>1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4"/>
    </row>
    <row r="40" spans="2:21" s="8" customFormat="1">
      <c r="B40" s="45" t="s">
        <v>79</v>
      </c>
      <c r="C40" s="45"/>
      <c r="D40" s="45" t="s">
        <v>88</v>
      </c>
      <c r="E40" s="45" t="s">
        <v>89</v>
      </c>
      <c r="F40" s="46">
        <v>0</v>
      </c>
      <c r="G40" s="46">
        <v>0</v>
      </c>
      <c r="H40" s="46">
        <v>693</v>
      </c>
      <c r="I40" s="46">
        <v>693</v>
      </c>
      <c r="J40" s="46">
        <v>0</v>
      </c>
      <c r="K40" s="46">
        <v>0</v>
      </c>
      <c r="L40" s="46">
        <v>0</v>
      </c>
      <c r="M40" s="47" t="s">
        <v>45</v>
      </c>
      <c r="N40" s="47">
        <v>1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4"/>
    </row>
    <row r="41" spans="2:21" s="8" customFormat="1">
      <c r="B41" s="45" t="s">
        <v>79</v>
      </c>
      <c r="C41" s="45"/>
      <c r="D41" s="45" t="s">
        <v>90</v>
      </c>
      <c r="E41" s="45" t="s">
        <v>91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7" t="s">
        <v>45</v>
      </c>
      <c r="N41" s="47" t="s">
        <v>45</v>
      </c>
      <c r="O41" s="46">
        <v>0</v>
      </c>
      <c r="P41" s="46">
        <v>0</v>
      </c>
      <c r="Q41" s="46">
        <v>0</v>
      </c>
      <c r="R41" s="46">
        <v>30</v>
      </c>
      <c r="S41" s="46">
        <v>0</v>
      </c>
      <c r="T41" s="46">
        <v>0</v>
      </c>
      <c r="U41" s="44"/>
    </row>
    <row r="42" spans="2:21" s="8" customFormat="1">
      <c r="B42" s="45" t="s">
        <v>79</v>
      </c>
      <c r="C42" s="45"/>
      <c r="D42" s="45" t="s">
        <v>92</v>
      </c>
      <c r="E42" s="45" t="s">
        <v>93</v>
      </c>
      <c r="F42" s="46">
        <v>0</v>
      </c>
      <c r="G42" s="46">
        <v>0</v>
      </c>
      <c r="H42" s="46">
        <v>1053</v>
      </c>
      <c r="I42" s="46">
        <v>1053</v>
      </c>
      <c r="J42" s="46">
        <v>0</v>
      </c>
      <c r="K42" s="46">
        <v>0</v>
      </c>
      <c r="L42" s="46">
        <v>0</v>
      </c>
      <c r="M42" s="47" t="s">
        <v>45</v>
      </c>
      <c r="N42" s="47">
        <v>1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4"/>
    </row>
    <row r="43" spans="2:21" s="8" customFormat="1">
      <c r="B43" s="45" t="s">
        <v>79</v>
      </c>
      <c r="C43" s="45"/>
      <c r="D43" s="45" t="s">
        <v>94</v>
      </c>
      <c r="E43" s="45" t="s">
        <v>95</v>
      </c>
      <c r="F43" s="46">
        <v>0</v>
      </c>
      <c r="G43" s="46">
        <v>0</v>
      </c>
      <c r="H43" s="46">
        <v>444</v>
      </c>
      <c r="I43" s="46">
        <v>444</v>
      </c>
      <c r="J43" s="46">
        <v>0</v>
      </c>
      <c r="K43" s="46">
        <v>0</v>
      </c>
      <c r="L43" s="46">
        <v>0</v>
      </c>
      <c r="M43" s="47" t="s">
        <v>45</v>
      </c>
      <c r="N43" s="47">
        <v>1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4"/>
    </row>
    <row r="44" spans="2:21" s="8" customFormat="1">
      <c r="B44" s="45" t="s">
        <v>79</v>
      </c>
      <c r="C44" s="45"/>
      <c r="D44" s="45" t="s">
        <v>96</v>
      </c>
      <c r="E44" s="45" t="s">
        <v>97</v>
      </c>
      <c r="F44" s="46">
        <v>4365</v>
      </c>
      <c r="G44" s="46">
        <v>0</v>
      </c>
      <c r="H44" s="46">
        <v>0</v>
      </c>
      <c r="I44" s="46">
        <v>4365</v>
      </c>
      <c r="J44" s="46">
        <v>155</v>
      </c>
      <c r="K44" s="46">
        <v>0</v>
      </c>
      <c r="L44" s="46">
        <v>0</v>
      </c>
      <c r="M44" s="47">
        <v>0.96449026345933564</v>
      </c>
      <c r="N44" s="47">
        <v>0.96449026345933564</v>
      </c>
      <c r="O44" s="46">
        <v>1612</v>
      </c>
      <c r="P44" s="46">
        <v>0</v>
      </c>
      <c r="Q44" s="46">
        <v>0</v>
      </c>
      <c r="R44" s="46">
        <v>180</v>
      </c>
      <c r="S44" s="46">
        <v>28</v>
      </c>
      <c r="T44" s="46">
        <v>0</v>
      </c>
      <c r="U44" s="44"/>
    </row>
    <row r="45" spans="2:21" s="8" customFormat="1">
      <c r="B45" s="45" t="s">
        <v>79</v>
      </c>
      <c r="C45" s="45"/>
      <c r="D45" s="45" t="s">
        <v>98</v>
      </c>
      <c r="E45" s="45" t="s">
        <v>99</v>
      </c>
      <c r="F45" s="46">
        <v>2707</v>
      </c>
      <c r="G45" s="46">
        <v>430</v>
      </c>
      <c r="H45" s="46">
        <v>1370</v>
      </c>
      <c r="I45" s="46">
        <v>4507</v>
      </c>
      <c r="J45" s="46">
        <v>179</v>
      </c>
      <c r="K45" s="46">
        <v>4</v>
      </c>
      <c r="L45" s="46">
        <v>0</v>
      </c>
      <c r="M45" s="47">
        <v>0.93387513852973769</v>
      </c>
      <c r="N45" s="47">
        <v>0.95939649434213448</v>
      </c>
      <c r="O45" s="46">
        <v>745</v>
      </c>
      <c r="P45" s="46">
        <v>9</v>
      </c>
      <c r="Q45" s="46">
        <v>0</v>
      </c>
      <c r="R45" s="46">
        <v>208</v>
      </c>
      <c r="S45" s="46">
        <v>0</v>
      </c>
      <c r="T45" s="46">
        <v>0</v>
      </c>
      <c r="U45" s="44"/>
    </row>
    <row r="46" spans="2:21" s="8" customFormat="1">
      <c r="B46" s="45" t="s">
        <v>79</v>
      </c>
      <c r="C46" s="45"/>
      <c r="D46" s="45" t="s">
        <v>100</v>
      </c>
      <c r="E46" s="45" t="s">
        <v>101</v>
      </c>
      <c r="F46" s="46">
        <v>0</v>
      </c>
      <c r="G46" s="46">
        <v>0</v>
      </c>
      <c r="H46" s="46">
        <v>562</v>
      </c>
      <c r="I46" s="46">
        <v>562</v>
      </c>
      <c r="J46" s="46">
        <v>0</v>
      </c>
      <c r="K46" s="46">
        <v>0</v>
      </c>
      <c r="L46" s="46">
        <v>0</v>
      </c>
      <c r="M46" s="47" t="s">
        <v>45</v>
      </c>
      <c r="N46" s="47">
        <v>1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4"/>
    </row>
    <row r="47" spans="2:21" s="8" customFormat="1">
      <c r="B47" s="45" t="s">
        <v>79</v>
      </c>
      <c r="C47" s="45"/>
      <c r="D47" s="45" t="s">
        <v>102</v>
      </c>
      <c r="E47" s="45" t="s">
        <v>103</v>
      </c>
      <c r="F47" s="46">
        <v>0</v>
      </c>
      <c r="G47" s="46">
        <v>0</v>
      </c>
      <c r="H47" s="46">
        <v>1100</v>
      </c>
      <c r="I47" s="46">
        <v>1100</v>
      </c>
      <c r="J47" s="46">
        <v>0</v>
      </c>
      <c r="K47" s="46">
        <v>0</v>
      </c>
      <c r="L47" s="46">
        <v>0</v>
      </c>
      <c r="M47" s="47" t="s">
        <v>45</v>
      </c>
      <c r="N47" s="47">
        <v>1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4"/>
    </row>
    <row r="48" spans="2:21" s="8" customFormat="1">
      <c r="B48" s="45" t="s">
        <v>79</v>
      </c>
      <c r="C48" s="45"/>
      <c r="D48" s="45" t="s">
        <v>104</v>
      </c>
      <c r="E48" s="45" t="s">
        <v>105</v>
      </c>
      <c r="F48" s="46">
        <v>0</v>
      </c>
      <c r="G48" s="46">
        <v>0</v>
      </c>
      <c r="H48" s="46">
        <v>1026</v>
      </c>
      <c r="I48" s="46">
        <v>1026</v>
      </c>
      <c r="J48" s="46">
        <v>0</v>
      </c>
      <c r="K48" s="46">
        <v>0</v>
      </c>
      <c r="L48" s="46">
        <v>0</v>
      </c>
      <c r="M48" s="47" t="s">
        <v>45</v>
      </c>
      <c r="N48" s="47">
        <v>1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4"/>
    </row>
    <row r="49" spans="2:21" s="8" customFormat="1">
      <c r="B49" s="45" t="s">
        <v>79</v>
      </c>
      <c r="C49" s="45"/>
      <c r="D49" s="45" t="s">
        <v>106</v>
      </c>
      <c r="E49" s="45" t="s">
        <v>107</v>
      </c>
      <c r="F49" s="46">
        <v>0</v>
      </c>
      <c r="G49" s="46">
        <v>0</v>
      </c>
      <c r="H49" s="46">
        <v>925</v>
      </c>
      <c r="I49" s="46">
        <v>925</v>
      </c>
      <c r="J49" s="46">
        <v>0</v>
      </c>
      <c r="K49" s="46">
        <v>0</v>
      </c>
      <c r="L49" s="46">
        <v>0</v>
      </c>
      <c r="M49" s="47" t="s">
        <v>45</v>
      </c>
      <c r="N49" s="47">
        <v>1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4"/>
    </row>
    <row r="50" spans="2:21" s="8" customFormat="1">
      <c r="B50" s="45" t="s">
        <v>79</v>
      </c>
      <c r="C50" s="45"/>
      <c r="D50" s="45" t="s">
        <v>108</v>
      </c>
      <c r="E50" s="45" t="s">
        <v>109</v>
      </c>
      <c r="F50" s="46">
        <v>1848</v>
      </c>
      <c r="G50" s="46">
        <v>0</v>
      </c>
      <c r="H50" s="46">
        <v>0</v>
      </c>
      <c r="I50" s="46">
        <v>1848</v>
      </c>
      <c r="J50" s="46">
        <v>145</v>
      </c>
      <c r="K50" s="46">
        <v>0</v>
      </c>
      <c r="L50" s="46">
        <v>0</v>
      </c>
      <c r="M50" s="47">
        <v>0.92153679653679654</v>
      </c>
      <c r="N50" s="47">
        <v>0.92153679653679654</v>
      </c>
      <c r="O50" s="46">
        <v>520</v>
      </c>
      <c r="P50" s="46">
        <v>0</v>
      </c>
      <c r="Q50" s="46">
        <v>0</v>
      </c>
      <c r="R50" s="46">
        <v>158</v>
      </c>
      <c r="S50" s="46">
        <v>0</v>
      </c>
      <c r="T50" s="46">
        <v>0</v>
      </c>
      <c r="U50" s="44"/>
    </row>
    <row r="51" spans="2:21" s="8" customFormat="1">
      <c r="B51" s="45" t="s">
        <v>79</v>
      </c>
      <c r="C51" s="45"/>
      <c r="D51" s="45" t="s">
        <v>110</v>
      </c>
      <c r="E51" s="45" t="s">
        <v>111</v>
      </c>
      <c r="F51" s="46">
        <v>2102</v>
      </c>
      <c r="G51" s="46">
        <v>0</v>
      </c>
      <c r="H51" s="46">
        <v>736</v>
      </c>
      <c r="I51" s="46">
        <v>2838</v>
      </c>
      <c r="J51" s="46">
        <v>132</v>
      </c>
      <c r="K51" s="46">
        <v>0</v>
      </c>
      <c r="L51" s="46">
        <v>0</v>
      </c>
      <c r="M51" s="47">
        <v>0.93720266412940056</v>
      </c>
      <c r="N51" s="47">
        <v>0.95348837209302328</v>
      </c>
      <c r="O51" s="46">
        <v>404</v>
      </c>
      <c r="P51" s="46">
        <v>0</v>
      </c>
      <c r="Q51" s="46">
        <v>0</v>
      </c>
      <c r="R51" s="46">
        <v>436</v>
      </c>
      <c r="S51" s="46">
        <v>15</v>
      </c>
      <c r="T51" s="46">
        <v>0</v>
      </c>
      <c r="U51" s="44"/>
    </row>
    <row r="52" spans="2:21" s="8" customFormat="1">
      <c r="B52" s="45" t="s">
        <v>79</v>
      </c>
      <c r="C52" s="45"/>
      <c r="D52" s="45" t="s">
        <v>112</v>
      </c>
      <c r="E52" s="45" t="s">
        <v>113</v>
      </c>
      <c r="F52" s="46">
        <v>1793</v>
      </c>
      <c r="G52" s="46">
        <v>0</v>
      </c>
      <c r="H52" s="46">
        <v>0</v>
      </c>
      <c r="I52" s="46">
        <v>1793</v>
      </c>
      <c r="J52" s="46">
        <v>48</v>
      </c>
      <c r="K52" s="46">
        <v>0</v>
      </c>
      <c r="L52" s="46">
        <v>0</v>
      </c>
      <c r="M52" s="47">
        <v>0.97322922476296714</v>
      </c>
      <c r="N52" s="47">
        <v>0.97322922476296714</v>
      </c>
      <c r="O52" s="46">
        <v>570</v>
      </c>
      <c r="P52" s="46">
        <v>0</v>
      </c>
      <c r="Q52" s="46">
        <v>0</v>
      </c>
      <c r="R52" s="46">
        <v>239</v>
      </c>
      <c r="S52" s="46">
        <v>5</v>
      </c>
      <c r="T52" s="46">
        <v>0</v>
      </c>
      <c r="U52" s="44"/>
    </row>
    <row r="53" spans="2:21" s="8" customFormat="1">
      <c r="B53" s="45" t="s">
        <v>79</v>
      </c>
      <c r="C53" s="45"/>
      <c r="D53" s="45" t="s">
        <v>114</v>
      </c>
      <c r="E53" s="45" t="s">
        <v>115</v>
      </c>
      <c r="F53" s="46">
        <v>1714</v>
      </c>
      <c r="G53" s="46">
        <v>0</v>
      </c>
      <c r="H53" s="46">
        <v>205</v>
      </c>
      <c r="I53" s="46">
        <v>1919</v>
      </c>
      <c r="J53" s="46">
        <v>61</v>
      </c>
      <c r="K53" s="46">
        <v>0</v>
      </c>
      <c r="L53" s="46">
        <v>0</v>
      </c>
      <c r="M53" s="47">
        <v>0.9644107351225204</v>
      </c>
      <c r="N53" s="47">
        <v>0.96821261073475773</v>
      </c>
      <c r="O53" s="46">
        <v>405</v>
      </c>
      <c r="P53" s="46">
        <v>0</v>
      </c>
      <c r="Q53" s="46">
        <v>0</v>
      </c>
      <c r="R53" s="46">
        <v>130</v>
      </c>
      <c r="S53" s="46">
        <v>24</v>
      </c>
      <c r="T53" s="46">
        <v>0</v>
      </c>
      <c r="U53" s="44"/>
    </row>
    <row r="54" spans="2:21" s="8" customFormat="1">
      <c r="B54" s="45" t="s">
        <v>79</v>
      </c>
      <c r="C54" s="45"/>
      <c r="D54" s="45" t="s">
        <v>116</v>
      </c>
      <c r="E54" s="45" t="s">
        <v>117</v>
      </c>
      <c r="F54" s="46">
        <v>0</v>
      </c>
      <c r="G54" s="46">
        <v>0</v>
      </c>
      <c r="H54" s="46">
        <v>1247</v>
      </c>
      <c r="I54" s="46">
        <v>1247</v>
      </c>
      <c r="J54" s="46">
        <v>0</v>
      </c>
      <c r="K54" s="46">
        <v>0</v>
      </c>
      <c r="L54" s="46">
        <v>0</v>
      </c>
      <c r="M54" s="47" t="s">
        <v>45</v>
      </c>
      <c r="N54" s="47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4"/>
    </row>
    <row r="55" spans="2:21" s="8" customFormat="1">
      <c r="B55" s="45" t="s">
        <v>118</v>
      </c>
      <c r="C55" s="45"/>
      <c r="D55" s="45" t="s">
        <v>119</v>
      </c>
      <c r="E55" s="45" t="s">
        <v>120</v>
      </c>
      <c r="F55" s="46">
        <v>0</v>
      </c>
      <c r="G55" s="46">
        <v>0</v>
      </c>
      <c r="H55" s="46">
        <v>1152</v>
      </c>
      <c r="I55" s="46">
        <v>1152</v>
      </c>
      <c r="J55" s="46">
        <v>0</v>
      </c>
      <c r="K55" s="46">
        <v>0</v>
      </c>
      <c r="L55" s="46">
        <v>13</v>
      </c>
      <c r="M55" s="47" t="s">
        <v>45</v>
      </c>
      <c r="N55" s="47">
        <v>0.98871527777777779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4"/>
    </row>
    <row r="56" spans="2:21" s="8" customFormat="1">
      <c r="B56" s="45" t="s">
        <v>118</v>
      </c>
      <c r="C56" s="45"/>
      <c r="D56" s="45" t="s">
        <v>121</v>
      </c>
      <c r="E56" s="45" t="s">
        <v>122</v>
      </c>
      <c r="F56" s="46">
        <v>1307</v>
      </c>
      <c r="G56" s="46">
        <v>0</v>
      </c>
      <c r="H56" s="46">
        <v>598</v>
      </c>
      <c r="I56" s="46">
        <v>1905</v>
      </c>
      <c r="J56" s="46">
        <v>145</v>
      </c>
      <c r="K56" s="46">
        <v>0</v>
      </c>
      <c r="L56" s="46">
        <v>0</v>
      </c>
      <c r="M56" s="47">
        <v>0.88905891354246369</v>
      </c>
      <c r="N56" s="47">
        <v>0.92388451443569553</v>
      </c>
      <c r="O56" s="46">
        <v>439</v>
      </c>
      <c r="P56" s="46">
        <v>0</v>
      </c>
      <c r="Q56" s="46">
        <v>8</v>
      </c>
      <c r="R56" s="46">
        <v>182</v>
      </c>
      <c r="S56" s="46">
        <v>46</v>
      </c>
      <c r="T56" s="46">
        <v>0</v>
      </c>
      <c r="U56" s="44"/>
    </row>
    <row r="57" spans="2:21" s="8" customFormat="1">
      <c r="B57" s="45" t="s">
        <v>118</v>
      </c>
      <c r="C57" s="45"/>
      <c r="D57" s="45" t="s">
        <v>123</v>
      </c>
      <c r="E57" s="45" t="s">
        <v>124</v>
      </c>
      <c r="F57" s="46">
        <v>0</v>
      </c>
      <c r="G57" s="46">
        <v>0</v>
      </c>
      <c r="H57" s="46">
        <v>151</v>
      </c>
      <c r="I57" s="46">
        <v>151</v>
      </c>
      <c r="J57" s="46">
        <v>0</v>
      </c>
      <c r="K57" s="46">
        <v>0</v>
      </c>
      <c r="L57" s="46">
        <v>0</v>
      </c>
      <c r="M57" s="47" t="s">
        <v>45</v>
      </c>
      <c r="N57" s="47">
        <v>1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4"/>
    </row>
    <row r="58" spans="2:21" s="8" customFormat="1">
      <c r="B58" s="45" t="s">
        <v>118</v>
      </c>
      <c r="C58" s="45"/>
      <c r="D58" s="45" t="s">
        <v>125</v>
      </c>
      <c r="E58" s="45" t="s">
        <v>126</v>
      </c>
      <c r="F58" s="46">
        <v>0</v>
      </c>
      <c r="G58" s="46">
        <v>0</v>
      </c>
      <c r="H58" s="46">
        <v>1465</v>
      </c>
      <c r="I58" s="46">
        <v>1465</v>
      </c>
      <c r="J58" s="46">
        <v>0</v>
      </c>
      <c r="K58" s="46">
        <v>0</v>
      </c>
      <c r="L58" s="46">
        <v>4</v>
      </c>
      <c r="M58" s="47" t="s">
        <v>45</v>
      </c>
      <c r="N58" s="47">
        <v>0.99726962457337887</v>
      </c>
      <c r="O58" s="46">
        <v>0</v>
      </c>
      <c r="P58" s="46">
        <v>0</v>
      </c>
      <c r="Q58" s="46">
        <v>0</v>
      </c>
      <c r="R58" s="46">
        <v>30</v>
      </c>
      <c r="S58" s="46">
        <v>0</v>
      </c>
      <c r="T58" s="46">
        <v>0</v>
      </c>
      <c r="U58" s="44"/>
    </row>
    <row r="59" spans="2:21" s="8" customFormat="1">
      <c r="B59" s="45" t="s">
        <v>118</v>
      </c>
      <c r="C59" s="45"/>
      <c r="D59" s="45" t="s">
        <v>127</v>
      </c>
      <c r="E59" s="45" t="s">
        <v>128</v>
      </c>
      <c r="F59" s="46">
        <v>1018</v>
      </c>
      <c r="G59" s="46">
        <v>0</v>
      </c>
      <c r="H59" s="46">
        <v>0</v>
      </c>
      <c r="I59" s="46">
        <v>1018</v>
      </c>
      <c r="J59" s="46">
        <v>22</v>
      </c>
      <c r="K59" s="46">
        <v>0</v>
      </c>
      <c r="L59" s="46">
        <v>0</v>
      </c>
      <c r="M59" s="47">
        <v>0.9783889980353635</v>
      </c>
      <c r="N59" s="47">
        <v>0.9783889980353635</v>
      </c>
      <c r="O59" s="46">
        <v>284</v>
      </c>
      <c r="P59" s="46">
        <v>0</v>
      </c>
      <c r="Q59" s="46">
        <v>0</v>
      </c>
      <c r="R59" s="46">
        <v>208</v>
      </c>
      <c r="S59" s="46">
        <v>0</v>
      </c>
      <c r="T59" s="46">
        <v>0</v>
      </c>
      <c r="U59" s="44"/>
    </row>
    <row r="60" spans="2:21" s="8" customFormat="1">
      <c r="B60" s="45" t="s">
        <v>118</v>
      </c>
      <c r="C60" s="45"/>
      <c r="D60" s="45" t="s">
        <v>129</v>
      </c>
      <c r="E60" s="45" t="s">
        <v>130</v>
      </c>
      <c r="F60" s="46">
        <v>1843</v>
      </c>
      <c r="G60" s="46">
        <v>370</v>
      </c>
      <c r="H60" s="46">
        <v>0</v>
      </c>
      <c r="I60" s="46">
        <v>2213</v>
      </c>
      <c r="J60" s="46">
        <v>243</v>
      </c>
      <c r="K60" s="46">
        <v>1</v>
      </c>
      <c r="L60" s="46">
        <v>0</v>
      </c>
      <c r="M60" s="47">
        <v>0.86814975583288123</v>
      </c>
      <c r="N60" s="47">
        <v>0.8897424310890194</v>
      </c>
      <c r="O60" s="46">
        <v>604</v>
      </c>
      <c r="P60" s="46">
        <v>4</v>
      </c>
      <c r="Q60" s="46">
        <v>0</v>
      </c>
      <c r="R60" s="46">
        <v>145</v>
      </c>
      <c r="S60" s="46">
        <v>131</v>
      </c>
      <c r="T60" s="46">
        <v>0</v>
      </c>
      <c r="U60" s="44"/>
    </row>
    <row r="61" spans="2:21" s="8" customFormat="1">
      <c r="B61" s="45" t="s">
        <v>118</v>
      </c>
      <c r="C61" s="45"/>
      <c r="D61" s="45" t="s">
        <v>131</v>
      </c>
      <c r="E61" s="45" t="s">
        <v>132</v>
      </c>
      <c r="F61" s="46">
        <v>873</v>
      </c>
      <c r="G61" s="46">
        <v>0</v>
      </c>
      <c r="H61" s="46">
        <v>151</v>
      </c>
      <c r="I61" s="46">
        <v>1024</v>
      </c>
      <c r="J61" s="46">
        <v>41</v>
      </c>
      <c r="K61" s="46">
        <v>0</v>
      </c>
      <c r="L61" s="46">
        <v>0</v>
      </c>
      <c r="M61" s="47">
        <v>0.95303550973654061</v>
      </c>
      <c r="N61" s="47">
        <v>0.9599609375</v>
      </c>
      <c r="O61" s="46">
        <v>250</v>
      </c>
      <c r="P61" s="46">
        <v>0</v>
      </c>
      <c r="Q61" s="46">
        <v>0</v>
      </c>
      <c r="R61" s="46">
        <v>19</v>
      </c>
      <c r="S61" s="46">
        <v>2</v>
      </c>
      <c r="T61" s="46">
        <v>0</v>
      </c>
      <c r="U61" s="44"/>
    </row>
    <row r="62" spans="2:21" s="8" customFormat="1">
      <c r="B62" s="45" t="s">
        <v>118</v>
      </c>
      <c r="C62" s="45"/>
      <c r="D62" s="45" t="s">
        <v>133</v>
      </c>
      <c r="E62" s="45" t="s">
        <v>134</v>
      </c>
      <c r="F62" s="46">
        <v>933</v>
      </c>
      <c r="G62" s="46">
        <v>0</v>
      </c>
      <c r="H62" s="46">
        <v>0</v>
      </c>
      <c r="I62" s="46">
        <v>933</v>
      </c>
      <c r="J62" s="46">
        <v>55</v>
      </c>
      <c r="K62" s="46">
        <v>0</v>
      </c>
      <c r="L62" s="46">
        <v>0</v>
      </c>
      <c r="M62" s="47">
        <v>0.94105037513397638</v>
      </c>
      <c r="N62" s="47">
        <v>0.94105037513397638</v>
      </c>
      <c r="O62" s="46">
        <v>309</v>
      </c>
      <c r="P62" s="46">
        <v>0</v>
      </c>
      <c r="Q62" s="46">
        <v>0</v>
      </c>
      <c r="R62" s="46">
        <v>44</v>
      </c>
      <c r="S62" s="46">
        <v>0</v>
      </c>
      <c r="T62" s="46">
        <v>0</v>
      </c>
      <c r="U62" s="44"/>
    </row>
    <row r="63" spans="2:21" s="8" customFormat="1">
      <c r="B63" s="45" t="s">
        <v>135</v>
      </c>
      <c r="C63" s="45"/>
      <c r="D63" s="45" t="s">
        <v>136</v>
      </c>
      <c r="E63" s="45" t="s">
        <v>137</v>
      </c>
      <c r="F63" s="46">
        <v>0</v>
      </c>
      <c r="G63" s="46">
        <v>0</v>
      </c>
      <c r="H63" s="46">
        <v>827</v>
      </c>
      <c r="I63" s="46">
        <v>827</v>
      </c>
      <c r="J63" s="46">
        <v>0</v>
      </c>
      <c r="K63" s="46">
        <v>0</v>
      </c>
      <c r="L63" s="46">
        <v>0</v>
      </c>
      <c r="M63" s="47" t="s">
        <v>45</v>
      </c>
      <c r="N63" s="47">
        <v>1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4"/>
    </row>
    <row r="64" spans="2:21" s="8" customFormat="1">
      <c r="B64" s="45" t="s">
        <v>135</v>
      </c>
      <c r="C64" s="45"/>
      <c r="D64" s="45" t="s">
        <v>138</v>
      </c>
      <c r="E64" s="45" t="s">
        <v>139</v>
      </c>
      <c r="F64" s="46">
        <v>1294</v>
      </c>
      <c r="G64" s="46">
        <v>0</v>
      </c>
      <c r="H64" s="46">
        <v>250</v>
      </c>
      <c r="I64" s="46">
        <v>1544</v>
      </c>
      <c r="J64" s="46">
        <v>76</v>
      </c>
      <c r="K64" s="46">
        <v>0</v>
      </c>
      <c r="L64" s="46">
        <v>0</v>
      </c>
      <c r="M64" s="47">
        <v>0.9412673879443586</v>
      </c>
      <c r="N64" s="47">
        <v>0.95077720207253891</v>
      </c>
      <c r="O64" s="46">
        <v>342</v>
      </c>
      <c r="P64" s="46">
        <v>0</v>
      </c>
      <c r="Q64" s="46">
        <v>0</v>
      </c>
      <c r="R64" s="46">
        <v>128</v>
      </c>
      <c r="S64" s="46">
        <v>25</v>
      </c>
      <c r="T64" s="46">
        <v>0</v>
      </c>
      <c r="U64" s="44"/>
    </row>
    <row r="65" spans="2:21" s="8" customFormat="1">
      <c r="B65" s="45" t="s">
        <v>135</v>
      </c>
      <c r="C65" s="45"/>
      <c r="D65" s="45" t="s">
        <v>140</v>
      </c>
      <c r="E65" s="45" t="s">
        <v>141</v>
      </c>
      <c r="F65" s="46">
        <v>854</v>
      </c>
      <c r="G65" s="46">
        <v>0</v>
      </c>
      <c r="H65" s="46">
        <v>82</v>
      </c>
      <c r="I65" s="46">
        <v>936</v>
      </c>
      <c r="J65" s="46">
        <v>17</v>
      </c>
      <c r="K65" s="46">
        <v>0</v>
      </c>
      <c r="L65" s="46">
        <v>0</v>
      </c>
      <c r="M65" s="47">
        <v>0.98009367681498827</v>
      </c>
      <c r="N65" s="47">
        <v>0.98183760683760679</v>
      </c>
      <c r="O65" s="46">
        <v>244</v>
      </c>
      <c r="P65" s="46">
        <v>0</v>
      </c>
      <c r="Q65" s="46">
        <v>0</v>
      </c>
      <c r="R65" s="46">
        <v>87</v>
      </c>
      <c r="S65" s="46">
        <v>1</v>
      </c>
      <c r="T65" s="46">
        <v>0</v>
      </c>
      <c r="U65" s="44"/>
    </row>
    <row r="66" spans="2:21" s="8" customFormat="1">
      <c r="B66" s="45" t="s">
        <v>135</v>
      </c>
      <c r="C66" s="45"/>
      <c r="D66" s="45" t="s">
        <v>142</v>
      </c>
      <c r="E66" s="45" t="s">
        <v>143</v>
      </c>
      <c r="F66" s="46">
        <v>1166</v>
      </c>
      <c r="G66" s="46">
        <v>0</v>
      </c>
      <c r="H66" s="46">
        <v>373</v>
      </c>
      <c r="I66" s="46">
        <v>1539</v>
      </c>
      <c r="J66" s="46">
        <v>91</v>
      </c>
      <c r="K66" s="46">
        <v>0</v>
      </c>
      <c r="L66" s="46">
        <v>0</v>
      </c>
      <c r="M66" s="47">
        <v>0.92195540308747859</v>
      </c>
      <c r="N66" s="47">
        <v>0.94087069525666012</v>
      </c>
      <c r="O66" s="46">
        <v>243</v>
      </c>
      <c r="P66" s="46">
        <v>0</v>
      </c>
      <c r="Q66" s="46">
        <v>0</v>
      </c>
      <c r="R66" s="46">
        <v>256</v>
      </c>
      <c r="S66" s="46">
        <v>9</v>
      </c>
      <c r="T66" s="46">
        <v>0</v>
      </c>
      <c r="U66" s="44"/>
    </row>
    <row r="67" spans="2:21" s="8" customFormat="1">
      <c r="B67" s="45" t="s">
        <v>135</v>
      </c>
      <c r="C67" s="45"/>
      <c r="D67" s="45" t="s">
        <v>144</v>
      </c>
      <c r="E67" s="45" t="s">
        <v>145</v>
      </c>
      <c r="F67" s="46">
        <v>1582</v>
      </c>
      <c r="G67" s="46">
        <v>0</v>
      </c>
      <c r="H67" s="46">
        <v>271</v>
      </c>
      <c r="I67" s="46">
        <v>1853</v>
      </c>
      <c r="J67" s="46">
        <v>105</v>
      </c>
      <c r="K67" s="46">
        <v>0</v>
      </c>
      <c r="L67" s="46">
        <v>0</v>
      </c>
      <c r="M67" s="47">
        <v>0.9336283185840708</v>
      </c>
      <c r="N67" s="47">
        <v>0.94333513221802479</v>
      </c>
      <c r="O67" s="46">
        <v>446</v>
      </c>
      <c r="P67" s="46">
        <v>0</v>
      </c>
      <c r="Q67" s="46">
        <v>0</v>
      </c>
      <c r="R67" s="46">
        <v>222</v>
      </c>
      <c r="S67" s="46">
        <v>18</v>
      </c>
      <c r="T67" s="46">
        <v>0</v>
      </c>
      <c r="U67" s="44"/>
    </row>
    <row r="68" spans="2:21" s="8" customFormat="1">
      <c r="B68" s="45" t="s">
        <v>135</v>
      </c>
      <c r="C68" s="45"/>
      <c r="D68" s="45" t="s">
        <v>146</v>
      </c>
      <c r="E68" s="45" t="s">
        <v>147</v>
      </c>
      <c r="F68" s="46">
        <v>0</v>
      </c>
      <c r="G68" s="46">
        <v>0</v>
      </c>
      <c r="H68" s="46">
        <v>998</v>
      </c>
      <c r="I68" s="46">
        <v>998</v>
      </c>
      <c r="J68" s="46">
        <v>0</v>
      </c>
      <c r="K68" s="46">
        <v>0</v>
      </c>
      <c r="L68" s="46">
        <v>4</v>
      </c>
      <c r="M68" s="47" t="s">
        <v>45</v>
      </c>
      <c r="N68" s="47">
        <v>0.99599198396793587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4"/>
    </row>
    <row r="69" spans="2:21" s="8" customFormat="1">
      <c r="B69" s="45" t="s">
        <v>135</v>
      </c>
      <c r="C69" s="45"/>
      <c r="D69" s="45" t="s">
        <v>148</v>
      </c>
      <c r="E69" s="45" t="s">
        <v>149</v>
      </c>
      <c r="F69" s="46">
        <v>1780</v>
      </c>
      <c r="G69" s="46">
        <v>0</v>
      </c>
      <c r="H69" s="46">
        <v>573</v>
      </c>
      <c r="I69" s="46">
        <v>2353</v>
      </c>
      <c r="J69" s="46">
        <v>46</v>
      </c>
      <c r="K69" s="46">
        <v>0</v>
      </c>
      <c r="L69" s="46">
        <v>8</v>
      </c>
      <c r="M69" s="47">
        <v>0.97415730337078654</v>
      </c>
      <c r="N69" s="47">
        <v>0.97705057373565662</v>
      </c>
      <c r="O69" s="46">
        <v>632</v>
      </c>
      <c r="P69" s="46">
        <v>0</v>
      </c>
      <c r="Q69" s="46">
        <v>0</v>
      </c>
      <c r="R69" s="46">
        <v>340</v>
      </c>
      <c r="S69" s="46">
        <v>25</v>
      </c>
      <c r="T69" s="46">
        <v>0</v>
      </c>
      <c r="U69" s="44"/>
    </row>
    <row r="70" spans="2:21" s="8" customFormat="1">
      <c r="B70" s="45" t="s">
        <v>150</v>
      </c>
      <c r="C70" s="45"/>
      <c r="D70" s="45" t="s">
        <v>151</v>
      </c>
      <c r="E70" s="45" t="s">
        <v>152</v>
      </c>
      <c r="F70" s="46">
        <v>1322</v>
      </c>
      <c r="G70" s="46">
        <v>512</v>
      </c>
      <c r="H70" s="46">
        <v>400</v>
      </c>
      <c r="I70" s="46">
        <v>2234</v>
      </c>
      <c r="J70" s="46">
        <v>57</v>
      </c>
      <c r="K70" s="46">
        <v>3</v>
      </c>
      <c r="L70" s="46">
        <v>13</v>
      </c>
      <c r="M70" s="47">
        <v>0.9568835098335855</v>
      </c>
      <c r="N70" s="47">
        <v>0.96732318710832588</v>
      </c>
      <c r="O70" s="46">
        <v>468</v>
      </c>
      <c r="P70" s="46">
        <v>7</v>
      </c>
      <c r="Q70" s="46">
        <v>0</v>
      </c>
      <c r="R70" s="46">
        <v>187</v>
      </c>
      <c r="S70" s="46">
        <v>0</v>
      </c>
      <c r="T70" s="46">
        <v>0</v>
      </c>
      <c r="U70" s="44"/>
    </row>
    <row r="71" spans="2:21" s="8" customFormat="1">
      <c r="B71" s="45" t="s">
        <v>150</v>
      </c>
      <c r="C71" s="45"/>
      <c r="D71" s="45" t="s">
        <v>153</v>
      </c>
      <c r="E71" s="45" t="s">
        <v>154</v>
      </c>
      <c r="F71" s="46">
        <v>0</v>
      </c>
      <c r="G71" s="46">
        <v>0</v>
      </c>
      <c r="H71" s="46">
        <v>836</v>
      </c>
      <c r="I71" s="46">
        <v>836</v>
      </c>
      <c r="J71" s="46">
        <v>0</v>
      </c>
      <c r="K71" s="46">
        <v>0</v>
      </c>
      <c r="L71" s="46">
        <v>3</v>
      </c>
      <c r="M71" s="47" t="s">
        <v>45</v>
      </c>
      <c r="N71" s="47">
        <v>0.99641148325358853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4"/>
    </row>
    <row r="72" spans="2:21" s="8" customFormat="1">
      <c r="B72" s="45" t="s">
        <v>150</v>
      </c>
      <c r="C72" s="45"/>
      <c r="D72" s="45" t="s">
        <v>155</v>
      </c>
      <c r="E72" s="45" t="s">
        <v>156</v>
      </c>
      <c r="F72" s="46">
        <v>0</v>
      </c>
      <c r="G72" s="46">
        <v>0</v>
      </c>
      <c r="H72" s="46">
        <v>566</v>
      </c>
      <c r="I72" s="46">
        <v>566</v>
      </c>
      <c r="J72" s="46">
        <v>0</v>
      </c>
      <c r="K72" s="46">
        <v>0</v>
      </c>
      <c r="L72" s="46">
        <v>2</v>
      </c>
      <c r="M72" s="47" t="s">
        <v>45</v>
      </c>
      <c r="N72" s="47">
        <v>0.99646643109540634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4"/>
    </row>
    <row r="73" spans="2:21" s="8" customFormat="1">
      <c r="B73" s="45" t="s">
        <v>150</v>
      </c>
      <c r="C73" s="45"/>
      <c r="D73" s="45" t="s">
        <v>157</v>
      </c>
      <c r="E73" s="45" t="s">
        <v>158</v>
      </c>
      <c r="F73" s="46">
        <v>1234</v>
      </c>
      <c r="G73" s="46">
        <v>0</v>
      </c>
      <c r="H73" s="46">
        <v>0</v>
      </c>
      <c r="I73" s="46">
        <v>1234</v>
      </c>
      <c r="J73" s="46">
        <v>48</v>
      </c>
      <c r="K73" s="46">
        <v>0</v>
      </c>
      <c r="L73" s="46">
        <v>0</v>
      </c>
      <c r="M73" s="47">
        <v>0.96110210696920584</v>
      </c>
      <c r="N73" s="47">
        <v>0.96110210696920584</v>
      </c>
      <c r="O73" s="46">
        <v>345</v>
      </c>
      <c r="P73" s="46">
        <v>0</v>
      </c>
      <c r="Q73" s="46">
        <v>0</v>
      </c>
      <c r="R73" s="46">
        <v>130</v>
      </c>
      <c r="S73" s="46">
        <v>0</v>
      </c>
      <c r="T73" s="46">
        <v>0</v>
      </c>
      <c r="U73" s="44"/>
    </row>
    <row r="74" spans="2:21" s="8" customFormat="1">
      <c r="B74" s="45" t="s">
        <v>150</v>
      </c>
      <c r="C74" s="45"/>
      <c r="D74" s="45" t="s">
        <v>159</v>
      </c>
      <c r="E74" s="45" t="s">
        <v>160</v>
      </c>
      <c r="F74" s="46">
        <v>1302</v>
      </c>
      <c r="G74" s="46">
        <v>0</v>
      </c>
      <c r="H74" s="46">
        <v>0</v>
      </c>
      <c r="I74" s="46">
        <v>1302</v>
      </c>
      <c r="J74" s="46">
        <v>84</v>
      </c>
      <c r="K74" s="46">
        <v>0</v>
      </c>
      <c r="L74" s="46">
        <v>0</v>
      </c>
      <c r="M74" s="47">
        <v>0.93548387096774199</v>
      </c>
      <c r="N74" s="47">
        <v>0.93548387096774199</v>
      </c>
      <c r="O74" s="46">
        <v>360</v>
      </c>
      <c r="P74" s="46">
        <v>0</v>
      </c>
      <c r="Q74" s="46">
        <v>0</v>
      </c>
      <c r="R74" s="46">
        <v>270</v>
      </c>
      <c r="S74" s="46">
        <v>27</v>
      </c>
      <c r="T74" s="46">
        <v>0</v>
      </c>
      <c r="U74" s="44"/>
    </row>
    <row r="75" spans="2:21" s="8" customFormat="1">
      <c r="B75" s="45" t="s">
        <v>150</v>
      </c>
      <c r="C75" s="45"/>
      <c r="D75" s="45" t="s">
        <v>161</v>
      </c>
      <c r="E75" s="45" t="s">
        <v>162</v>
      </c>
      <c r="F75" s="46">
        <v>2521</v>
      </c>
      <c r="G75" s="46">
        <v>0</v>
      </c>
      <c r="H75" s="46">
        <v>354</v>
      </c>
      <c r="I75" s="46">
        <v>2875</v>
      </c>
      <c r="J75" s="46">
        <v>102</v>
      </c>
      <c r="K75" s="46">
        <v>0</v>
      </c>
      <c r="L75" s="46">
        <v>3</v>
      </c>
      <c r="M75" s="47">
        <v>0.95953986513288381</v>
      </c>
      <c r="N75" s="47">
        <v>0.96347826086956523</v>
      </c>
      <c r="O75" s="46">
        <v>697</v>
      </c>
      <c r="P75" s="46">
        <v>0</v>
      </c>
      <c r="Q75" s="46">
        <v>0</v>
      </c>
      <c r="R75" s="46">
        <v>138</v>
      </c>
      <c r="S75" s="46">
        <v>0</v>
      </c>
      <c r="T75" s="46">
        <v>0</v>
      </c>
      <c r="U75" s="44"/>
    </row>
    <row r="76" spans="2:21" s="8" customFormat="1">
      <c r="B76" s="45" t="s">
        <v>150</v>
      </c>
      <c r="C76" s="45"/>
      <c r="D76" s="45" t="s">
        <v>163</v>
      </c>
      <c r="E76" s="45" t="s">
        <v>164</v>
      </c>
      <c r="F76" s="46">
        <v>1165</v>
      </c>
      <c r="G76" s="46">
        <v>0</v>
      </c>
      <c r="H76" s="46">
        <v>2141</v>
      </c>
      <c r="I76" s="46">
        <v>3306</v>
      </c>
      <c r="J76" s="46">
        <v>31</v>
      </c>
      <c r="K76" s="46">
        <v>0</v>
      </c>
      <c r="L76" s="46">
        <v>0</v>
      </c>
      <c r="M76" s="47">
        <v>0.97339055793991414</v>
      </c>
      <c r="N76" s="47">
        <v>0.99062310949788268</v>
      </c>
      <c r="O76" s="46">
        <v>275</v>
      </c>
      <c r="P76" s="46">
        <v>0</v>
      </c>
      <c r="Q76" s="46">
        <v>0</v>
      </c>
      <c r="R76" s="46">
        <v>14</v>
      </c>
      <c r="S76" s="46">
        <v>0</v>
      </c>
      <c r="T76" s="46">
        <v>0</v>
      </c>
      <c r="U76" s="44"/>
    </row>
    <row r="77" spans="2:21" s="8" customFormat="1">
      <c r="B77" s="45" t="s">
        <v>150</v>
      </c>
      <c r="C77" s="45"/>
      <c r="D77" s="45" t="s">
        <v>165</v>
      </c>
      <c r="E77" s="45" t="s">
        <v>166</v>
      </c>
      <c r="F77" s="46">
        <v>1911</v>
      </c>
      <c r="G77" s="46">
        <v>323</v>
      </c>
      <c r="H77" s="46">
        <v>894</v>
      </c>
      <c r="I77" s="46">
        <v>3128</v>
      </c>
      <c r="J77" s="46">
        <v>64</v>
      </c>
      <c r="K77" s="46">
        <v>4</v>
      </c>
      <c r="L77" s="46">
        <v>0</v>
      </c>
      <c r="M77" s="47">
        <v>0.96650968079539512</v>
      </c>
      <c r="N77" s="47">
        <v>0.97826086956521741</v>
      </c>
      <c r="O77" s="46">
        <v>505</v>
      </c>
      <c r="P77" s="46">
        <v>2</v>
      </c>
      <c r="Q77" s="46">
        <v>3</v>
      </c>
      <c r="R77" s="46">
        <v>610</v>
      </c>
      <c r="S77" s="46">
        <v>18</v>
      </c>
      <c r="T77" s="46">
        <v>0</v>
      </c>
      <c r="U77" s="44"/>
    </row>
    <row r="78" spans="2:21" s="8" customFormat="1">
      <c r="B78" s="45" t="s">
        <v>150</v>
      </c>
      <c r="C78" s="45"/>
      <c r="D78" s="45" t="s">
        <v>167</v>
      </c>
      <c r="E78" s="45" t="s">
        <v>168</v>
      </c>
      <c r="F78" s="46">
        <v>1517</v>
      </c>
      <c r="G78" s="46">
        <v>0</v>
      </c>
      <c r="H78" s="46">
        <v>291</v>
      </c>
      <c r="I78" s="46">
        <v>1808</v>
      </c>
      <c r="J78" s="46">
        <v>77</v>
      </c>
      <c r="K78" s="46">
        <v>0</v>
      </c>
      <c r="L78" s="46">
        <v>2</v>
      </c>
      <c r="M78" s="47">
        <v>0.94924192485168091</v>
      </c>
      <c r="N78" s="47">
        <v>0.95630530973451333</v>
      </c>
      <c r="O78" s="46">
        <v>464</v>
      </c>
      <c r="P78" s="46">
        <v>0</v>
      </c>
      <c r="Q78" s="46">
        <v>28</v>
      </c>
      <c r="R78" s="46">
        <v>321</v>
      </c>
      <c r="S78" s="46">
        <v>7</v>
      </c>
      <c r="T78" s="46">
        <v>0</v>
      </c>
      <c r="U78" s="44"/>
    </row>
    <row r="79" spans="2:21" s="8" customFormat="1">
      <c r="B79" s="45" t="s">
        <v>169</v>
      </c>
      <c r="C79" s="45"/>
      <c r="D79" s="45" t="s">
        <v>170</v>
      </c>
      <c r="E79" s="48" t="s">
        <v>171</v>
      </c>
      <c r="F79" s="46">
        <v>1339</v>
      </c>
      <c r="G79" s="46">
        <v>0</v>
      </c>
      <c r="H79" s="46">
        <v>0</v>
      </c>
      <c r="I79" s="46">
        <v>1339</v>
      </c>
      <c r="J79" s="46">
        <v>64</v>
      </c>
      <c r="K79" s="46">
        <v>0</v>
      </c>
      <c r="L79" s="46">
        <v>0</v>
      </c>
      <c r="M79" s="47">
        <v>0.95220313666915612</v>
      </c>
      <c r="N79" s="47">
        <v>0.95220313666915612</v>
      </c>
      <c r="O79" s="46">
        <v>408</v>
      </c>
      <c r="P79" s="46">
        <v>0</v>
      </c>
      <c r="Q79" s="46">
        <v>0</v>
      </c>
      <c r="R79" s="46">
        <v>267</v>
      </c>
      <c r="S79" s="46">
        <v>2</v>
      </c>
      <c r="T79" s="46">
        <v>0</v>
      </c>
      <c r="U79" s="44"/>
    </row>
    <row r="80" spans="2:21" s="8" customFormat="1">
      <c r="B80" s="45" t="s">
        <v>169</v>
      </c>
      <c r="C80" s="45"/>
      <c r="D80" s="45" t="s">
        <v>172</v>
      </c>
      <c r="E80" s="45" t="s">
        <v>173</v>
      </c>
      <c r="F80" s="46">
        <v>2186</v>
      </c>
      <c r="G80" s="46">
        <v>0</v>
      </c>
      <c r="H80" s="46">
        <v>916</v>
      </c>
      <c r="I80" s="46">
        <v>3102</v>
      </c>
      <c r="J80" s="46">
        <v>179</v>
      </c>
      <c r="K80" s="46">
        <v>0</v>
      </c>
      <c r="L80" s="46">
        <v>0</v>
      </c>
      <c r="M80" s="47">
        <v>0.91811527904849044</v>
      </c>
      <c r="N80" s="47">
        <v>0.9422952933591231</v>
      </c>
      <c r="O80" s="46">
        <v>704</v>
      </c>
      <c r="P80" s="46">
        <v>0</v>
      </c>
      <c r="Q80" s="46">
        <v>0</v>
      </c>
      <c r="R80" s="46">
        <v>325</v>
      </c>
      <c r="S80" s="46">
        <v>0</v>
      </c>
      <c r="T80" s="46">
        <v>0</v>
      </c>
      <c r="U80" s="44"/>
    </row>
    <row r="81" spans="2:21" s="8" customFormat="1">
      <c r="B81" s="45" t="s">
        <v>169</v>
      </c>
      <c r="C81" s="45"/>
      <c r="D81" s="45" t="s">
        <v>174</v>
      </c>
      <c r="E81" s="45" t="s">
        <v>175</v>
      </c>
      <c r="F81" s="46">
        <v>0</v>
      </c>
      <c r="G81" s="46">
        <v>0</v>
      </c>
      <c r="H81" s="46">
        <v>596</v>
      </c>
      <c r="I81" s="46">
        <v>596</v>
      </c>
      <c r="J81" s="46">
        <v>0</v>
      </c>
      <c r="K81" s="46">
        <v>0</v>
      </c>
      <c r="L81" s="46">
        <v>0</v>
      </c>
      <c r="M81" s="47" t="s">
        <v>45</v>
      </c>
      <c r="N81" s="47">
        <v>1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4"/>
    </row>
    <row r="82" spans="2:21" s="8" customFormat="1">
      <c r="B82" s="45" t="s">
        <v>169</v>
      </c>
      <c r="C82" s="45"/>
      <c r="D82" s="45" t="s">
        <v>176</v>
      </c>
      <c r="E82" s="45" t="s">
        <v>177</v>
      </c>
      <c r="F82" s="46">
        <v>0</v>
      </c>
      <c r="G82" s="46">
        <v>0</v>
      </c>
      <c r="H82" s="46">
        <v>843</v>
      </c>
      <c r="I82" s="46">
        <v>843</v>
      </c>
      <c r="J82" s="46">
        <v>0</v>
      </c>
      <c r="K82" s="46">
        <v>0</v>
      </c>
      <c r="L82" s="46">
        <v>0</v>
      </c>
      <c r="M82" s="47" t="s">
        <v>45</v>
      </c>
      <c r="N82" s="47">
        <v>1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4"/>
    </row>
    <row r="83" spans="2:21" s="8" customFormat="1">
      <c r="B83" s="45" t="s">
        <v>169</v>
      </c>
      <c r="C83" s="45"/>
      <c r="D83" s="45" t="s">
        <v>178</v>
      </c>
      <c r="E83" s="45" t="s">
        <v>179</v>
      </c>
      <c r="F83" s="46">
        <v>0</v>
      </c>
      <c r="G83" s="46">
        <v>0</v>
      </c>
      <c r="H83" s="46">
        <v>349</v>
      </c>
      <c r="I83" s="46">
        <v>349</v>
      </c>
      <c r="J83" s="46">
        <v>0</v>
      </c>
      <c r="K83" s="46">
        <v>0</v>
      </c>
      <c r="L83" s="46">
        <v>0</v>
      </c>
      <c r="M83" s="47" t="s">
        <v>45</v>
      </c>
      <c r="N83" s="47">
        <v>1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4"/>
    </row>
    <row r="84" spans="2:21" s="8" customFormat="1">
      <c r="B84" s="45" t="s">
        <v>169</v>
      </c>
      <c r="C84" s="45"/>
      <c r="D84" s="45" t="s">
        <v>180</v>
      </c>
      <c r="E84" s="45" t="s">
        <v>181</v>
      </c>
      <c r="F84" s="46">
        <v>0</v>
      </c>
      <c r="G84" s="46">
        <v>0</v>
      </c>
      <c r="H84" s="46">
        <v>702</v>
      </c>
      <c r="I84" s="46">
        <v>702</v>
      </c>
      <c r="J84" s="46">
        <v>0</v>
      </c>
      <c r="K84" s="46">
        <v>0</v>
      </c>
      <c r="L84" s="46">
        <v>0</v>
      </c>
      <c r="M84" s="47" t="s">
        <v>45</v>
      </c>
      <c r="N84" s="47">
        <v>1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4"/>
    </row>
    <row r="85" spans="2:21" s="8" customFormat="1">
      <c r="B85" s="45" t="s">
        <v>169</v>
      </c>
      <c r="C85" s="45"/>
      <c r="D85" s="45" t="s">
        <v>182</v>
      </c>
      <c r="E85" s="45" t="s">
        <v>183</v>
      </c>
      <c r="F85" s="46">
        <v>0</v>
      </c>
      <c r="G85" s="46">
        <v>0</v>
      </c>
      <c r="H85" s="46">
        <v>1200</v>
      </c>
      <c r="I85" s="46">
        <v>1200</v>
      </c>
      <c r="J85" s="46">
        <v>0</v>
      </c>
      <c r="K85" s="46">
        <v>0</v>
      </c>
      <c r="L85" s="46">
        <v>1</v>
      </c>
      <c r="M85" s="47" t="s">
        <v>45</v>
      </c>
      <c r="N85" s="47">
        <v>0.99916666666666665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4"/>
    </row>
    <row r="86" spans="2:21" s="8" customFormat="1">
      <c r="B86" s="45" t="s">
        <v>169</v>
      </c>
      <c r="C86" s="45"/>
      <c r="D86" s="45" t="s">
        <v>184</v>
      </c>
      <c r="E86" s="45" t="s">
        <v>185</v>
      </c>
      <c r="F86" s="46">
        <v>2868</v>
      </c>
      <c r="G86" s="46">
        <v>339</v>
      </c>
      <c r="H86" s="46">
        <v>44</v>
      </c>
      <c r="I86" s="46">
        <v>3251</v>
      </c>
      <c r="J86" s="46">
        <v>254</v>
      </c>
      <c r="K86" s="46">
        <v>0</v>
      </c>
      <c r="L86" s="46">
        <v>0</v>
      </c>
      <c r="M86" s="47">
        <v>0.91143654114365413</v>
      </c>
      <c r="N86" s="47">
        <v>0.92187019378652724</v>
      </c>
      <c r="O86" s="46">
        <v>906</v>
      </c>
      <c r="P86" s="46">
        <v>0</v>
      </c>
      <c r="Q86" s="46">
        <v>0</v>
      </c>
      <c r="R86" s="46">
        <v>639</v>
      </c>
      <c r="S86" s="46">
        <v>26</v>
      </c>
      <c r="T86" s="46">
        <v>0</v>
      </c>
      <c r="U86" s="44"/>
    </row>
    <row r="87" spans="2:21" s="8" customFormat="1">
      <c r="B87" s="45" t="s">
        <v>169</v>
      </c>
      <c r="C87" s="45"/>
      <c r="D87" s="45" t="s">
        <v>186</v>
      </c>
      <c r="E87" s="45" t="s">
        <v>187</v>
      </c>
      <c r="F87" s="46">
        <v>1780</v>
      </c>
      <c r="G87" s="46">
        <v>0</v>
      </c>
      <c r="H87" s="46">
        <v>822</v>
      </c>
      <c r="I87" s="46">
        <v>2602</v>
      </c>
      <c r="J87" s="46">
        <v>288</v>
      </c>
      <c r="K87" s="46">
        <v>0</v>
      </c>
      <c r="L87" s="46">
        <v>5</v>
      </c>
      <c r="M87" s="47">
        <v>0.83820224719101122</v>
      </c>
      <c r="N87" s="47">
        <v>0.8873943120676403</v>
      </c>
      <c r="O87" s="46">
        <v>522</v>
      </c>
      <c r="P87" s="46">
        <v>0</v>
      </c>
      <c r="Q87" s="46">
        <v>1</v>
      </c>
      <c r="R87" s="46">
        <v>124</v>
      </c>
      <c r="S87" s="46">
        <v>80</v>
      </c>
      <c r="T87" s="46">
        <v>0</v>
      </c>
      <c r="U87" s="44"/>
    </row>
    <row r="88" spans="2:21" s="8" customFormat="1">
      <c r="B88" s="45" t="s">
        <v>188</v>
      </c>
      <c r="C88" s="45"/>
      <c r="D88" s="45" t="s">
        <v>189</v>
      </c>
      <c r="E88" s="45" t="s">
        <v>190</v>
      </c>
      <c r="F88" s="46">
        <v>0</v>
      </c>
      <c r="G88" s="46">
        <v>0</v>
      </c>
      <c r="H88" s="46">
        <v>529</v>
      </c>
      <c r="I88" s="46">
        <v>529</v>
      </c>
      <c r="J88" s="46">
        <v>0</v>
      </c>
      <c r="K88" s="46">
        <v>0</v>
      </c>
      <c r="L88" s="46">
        <v>0</v>
      </c>
      <c r="M88" s="47" t="s">
        <v>45</v>
      </c>
      <c r="N88" s="47">
        <v>1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4"/>
    </row>
    <row r="89" spans="2:21" s="8" customFormat="1">
      <c r="B89" s="45" t="s">
        <v>188</v>
      </c>
      <c r="C89" s="45"/>
      <c r="D89" s="45" t="s">
        <v>191</v>
      </c>
      <c r="E89" s="45" t="s">
        <v>192</v>
      </c>
      <c r="F89" s="46">
        <v>720</v>
      </c>
      <c r="G89" s="46">
        <v>0</v>
      </c>
      <c r="H89" s="46">
        <v>1792</v>
      </c>
      <c r="I89" s="46">
        <v>2512</v>
      </c>
      <c r="J89" s="46">
        <v>76</v>
      </c>
      <c r="K89" s="46">
        <v>0</v>
      </c>
      <c r="L89" s="46">
        <v>0</v>
      </c>
      <c r="M89" s="47">
        <v>0.89444444444444449</v>
      </c>
      <c r="N89" s="47">
        <v>0.96974522292993626</v>
      </c>
      <c r="O89" s="46">
        <v>271</v>
      </c>
      <c r="P89" s="46">
        <v>0</v>
      </c>
      <c r="Q89" s="46">
        <v>0</v>
      </c>
      <c r="R89" s="46">
        <v>115</v>
      </c>
      <c r="S89" s="46">
        <v>13</v>
      </c>
      <c r="T89" s="46">
        <v>0</v>
      </c>
      <c r="U89" s="44"/>
    </row>
    <row r="90" spans="2:21" s="8" customFormat="1">
      <c r="B90" s="45" t="s">
        <v>188</v>
      </c>
      <c r="C90" s="45"/>
      <c r="D90" s="45" t="s">
        <v>193</v>
      </c>
      <c r="E90" s="45" t="s">
        <v>194</v>
      </c>
      <c r="F90" s="46">
        <v>0</v>
      </c>
      <c r="G90" s="46">
        <v>0</v>
      </c>
      <c r="H90" s="46">
        <v>1311</v>
      </c>
      <c r="I90" s="46">
        <v>1311</v>
      </c>
      <c r="J90" s="46">
        <v>0</v>
      </c>
      <c r="K90" s="46">
        <v>0</v>
      </c>
      <c r="L90" s="46">
        <v>0</v>
      </c>
      <c r="M90" s="47" t="s">
        <v>45</v>
      </c>
      <c r="N90" s="47">
        <v>1</v>
      </c>
      <c r="O90" s="46">
        <v>0</v>
      </c>
      <c r="P90" s="46">
        <v>0</v>
      </c>
      <c r="Q90" s="46">
        <v>1</v>
      </c>
      <c r="R90" s="46">
        <v>21</v>
      </c>
      <c r="S90" s="46">
        <v>0</v>
      </c>
      <c r="T90" s="46">
        <v>0</v>
      </c>
      <c r="U90" s="44"/>
    </row>
    <row r="91" spans="2:21" s="8" customFormat="1">
      <c r="B91" s="45" t="s">
        <v>188</v>
      </c>
      <c r="C91" s="45"/>
      <c r="D91" s="45" t="s">
        <v>195</v>
      </c>
      <c r="E91" s="45" t="s">
        <v>196</v>
      </c>
      <c r="F91" s="46">
        <v>0</v>
      </c>
      <c r="G91" s="46">
        <v>0</v>
      </c>
      <c r="H91" s="46">
        <v>441</v>
      </c>
      <c r="I91" s="46">
        <v>441</v>
      </c>
      <c r="J91" s="46">
        <v>0</v>
      </c>
      <c r="K91" s="46">
        <v>0</v>
      </c>
      <c r="L91" s="46">
        <v>0</v>
      </c>
      <c r="M91" s="47" t="s">
        <v>45</v>
      </c>
      <c r="N91" s="47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4"/>
    </row>
    <row r="92" spans="2:21" s="8" customFormat="1">
      <c r="B92" s="45" t="s">
        <v>188</v>
      </c>
      <c r="C92" s="45"/>
      <c r="D92" s="45" t="s">
        <v>197</v>
      </c>
      <c r="E92" s="45" t="s">
        <v>198</v>
      </c>
      <c r="F92" s="46">
        <v>1558</v>
      </c>
      <c r="G92" s="46">
        <v>0</v>
      </c>
      <c r="H92" s="46">
        <v>0</v>
      </c>
      <c r="I92" s="46">
        <v>1558</v>
      </c>
      <c r="J92" s="46">
        <v>40</v>
      </c>
      <c r="K92" s="46">
        <v>0</v>
      </c>
      <c r="L92" s="46">
        <v>0</v>
      </c>
      <c r="M92" s="47">
        <v>0.9743260590500642</v>
      </c>
      <c r="N92" s="47">
        <v>0.9743260590500642</v>
      </c>
      <c r="O92" s="46">
        <v>495</v>
      </c>
      <c r="P92" s="46">
        <v>0</v>
      </c>
      <c r="Q92" s="46">
        <v>0</v>
      </c>
      <c r="R92" s="46">
        <v>382</v>
      </c>
      <c r="S92" s="46">
        <v>4</v>
      </c>
      <c r="T92" s="46">
        <v>0</v>
      </c>
      <c r="U92" s="44"/>
    </row>
    <row r="93" spans="2:21" s="8" customFormat="1">
      <c r="B93" s="45" t="s">
        <v>188</v>
      </c>
      <c r="C93" s="45"/>
      <c r="D93" s="45" t="s">
        <v>199</v>
      </c>
      <c r="E93" s="45" t="s">
        <v>200</v>
      </c>
      <c r="F93" s="46">
        <v>954</v>
      </c>
      <c r="G93" s="46">
        <v>0</v>
      </c>
      <c r="H93" s="46">
        <v>299</v>
      </c>
      <c r="I93" s="46">
        <v>1253</v>
      </c>
      <c r="J93" s="46">
        <v>168</v>
      </c>
      <c r="K93" s="46">
        <v>0</v>
      </c>
      <c r="L93" s="46">
        <v>0</v>
      </c>
      <c r="M93" s="47">
        <v>0.82389937106918243</v>
      </c>
      <c r="N93" s="47">
        <v>0.86592178770949724</v>
      </c>
      <c r="O93" s="46">
        <v>410</v>
      </c>
      <c r="P93" s="46">
        <v>0</v>
      </c>
      <c r="Q93" s="46">
        <v>4</v>
      </c>
      <c r="R93" s="46">
        <v>398</v>
      </c>
      <c r="S93" s="46">
        <v>89</v>
      </c>
      <c r="T93" s="46">
        <v>3</v>
      </c>
      <c r="U93" s="44"/>
    </row>
    <row r="94" spans="2:21" s="8" customFormat="1">
      <c r="B94" s="45" t="s">
        <v>188</v>
      </c>
      <c r="C94" s="45"/>
      <c r="D94" s="45" t="s">
        <v>201</v>
      </c>
      <c r="E94" s="45" t="s">
        <v>202</v>
      </c>
      <c r="F94" s="46">
        <v>1881</v>
      </c>
      <c r="G94" s="46">
        <v>0</v>
      </c>
      <c r="H94" s="46">
        <v>0</v>
      </c>
      <c r="I94" s="46">
        <v>1881</v>
      </c>
      <c r="J94" s="46">
        <v>72</v>
      </c>
      <c r="K94" s="46">
        <v>0</v>
      </c>
      <c r="L94" s="46">
        <v>0</v>
      </c>
      <c r="M94" s="47">
        <v>0.96172248803827753</v>
      </c>
      <c r="N94" s="47">
        <v>0.96172248803827753</v>
      </c>
      <c r="O94" s="46">
        <v>584</v>
      </c>
      <c r="P94" s="46">
        <v>0</v>
      </c>
      <c r="Q94" s="46">
        <v>0</v>
      </c>
      <c r="R94" s="46">
        <v>174</v>
      </c>
      <c r="S94" s="46">
        <v>0</v>
      </c>
      <c r="T94" s="46">
        <v>0</v>
      </c>
      <c r="U94" s="44"/>
    </row>
    <row r="95" spans="2:21" s="8" customFormat="1">
      <c r="B95" s="45" t="s">
        <v>188</v>
      </c>
      <c r="C95" s="45"/>
      <c r="D95" s="45" t="s">
        <v>203</v>
      </c>
      <c r="E95" s="45" t="s">
        <v>204</v>
      </c>
      <c r="F95" s="46">
        <v>1403</v>
      </c>
      <c r="G95" s="46">
        <v>0</v>
      </c>
      <c r="H95" s="46">
        <v>0</v>
      </c>
      <c r="I95" s="46">
        <v>1403</v>
      </c>
      <c r="J95" s="46">
        <v>58</v>
      </c>
      <c r="K95" s="46">
        <v>0</v>
      </c>
      <c r="L95" s="46">
        <v>0</v>
      </c>
      <c r="M95" s="47">
        <v>0.95866001425516745</v>
      </c>
      <c r="N95" s="47">
        <v>0.95866001425516745</v>
      </c>
      <c r="O95" s="46">
        <v>469</v>
      </c>
      <c r="P95" s="46">
        <v>0</v>
      </c>
      <c r="Q95" s="46">
        <v>0</v>
      </c>
      <c r="R95" s="46">
        <v>31</v>
      </c>
      <c r="S95" s="46">
        <v>1</v>
      </c>
      <c r="T95" s="46">
        <v>0</v>
      </c>
      <c r="U95" s="44"/>
    </row>
    <row r="96" spans="2:21" s="8" customFormat="1">
      <c r="B96" s="45" t="s">
        <v>188</v>
      </c>
      <c r="C96" s="45"/>
      <c r="D96" s="45" t="s">
        <v>205</v>
      </c>
      <c r="E96" s="45" t="s">
        <v>206</v>
      </c>
      <c r="F96" s="46">
        <v>0</v>
      </c>
      <c r="G96" s="46">
        <v>0</v>
      </c>
      <c r="H96" s="46">
        <v>791</v>
      </c>
      <c r="I96" s="46">
        <v>791</v>
      </c>
      <c r="J96" s="46">
        <v>0</v>
      </c>
      <c r="K96" s="46">
        <v>0</v>
      </c>
      <c r="L96" s="46">
        <v>0</v>
      </c>
      <c r="M96" s="47" t="s">
        <v>45</v>
      </c>
      <c r="N96" s="47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4"/>
    </row>
    <row r="97" spans="2:21" s="8" customFormat="1">
      <c r="B97" s="45" t="s">
        <v>207</v>
      </c>
      <c r="C97" s="45"/>
      <c r="D97" s="45" t="s">
        <v>208</v>
      </c>
      <c r="E97" s="45" t="s">
        <v>209</v>
      </c>
      <c r="F97" s="46">
        <v>2225</v>
      </c>
      <c r="G97" s="46">
        <v>0</v>
      </c>
      <c r="H97" s="46">
        <v>3039</v>
      </c>
      <c r="I97" s="46">
        <v>5264</v>
      </c>
      <c r="J97" s="46">
        <v>146</v>
      </c>
      <c r="K97" s="46">
        <v>0</v>
      </c>
      <c r="L97" s="46">
        <v>0</v>
      </c>
      <c r="M97" s="47">
        <v>0.93438202247191016</v>
      </c>
      <c r="N97" s="47">
        <v>0.97226443768996962</v>
      </c>
      <c r="O97" s="46">
        <v>720</v>
      </c>
      <c r="P97" s="46">
        <v>0</v>
      </c>
      <c r="Q97" s="46">
        <v>0</v>
      </c>
      <c r="R97" s="46">
        <v>430</v>
      </c>
      <c r="S97" s="46">
        <v>0</v>
      </c>
      <c r="T97" s="46">
        <v>0</v>
      </c>
      <c r="U97" s="44"/>
    </row>
    <row r="98" spans="2:21" s="8" customFormat="1">
      <c r="B98" s="45" t="s">
        <v>207</v>
      </c>
      <c r="C98" s="45"/>
      <c r="D98" s="45" t="s">
        <v>210</v>
      </c>
      <c r="E98" s="45" t="s">
        <v>211</v>
      </c>
      <c r="F98" s="46">
        <v>1311</v>
      </c>
      <c r="G98" s="46">
        <v>0</v>
      </c>
      <c r="H98" s="46">
        <v>332</v>
      </c>
      <c r="I98" s="46">
        <v>1643</v>
      </c>
      <c r="J98" s="46">
        <v>200</v>
      </c>
      <c r="K98" s="46">
        <v>0</v>
      </c>
      <c r="L98" s="46">
        <v>1</v>
      </c>
      <c r="M98" s="47">
        <v>0.84744469870327999</v>
      </c>
      <c r="N98" s="47">
        <v>0.87766281192939744</v>
      </c>
      <c r="O98" s="46">
        <v>337</v>
      </c>
      <c r="P98" s="46">
        <v>0</v>
      </c>
      <c r="Q98" s="46">
        <v>3</v>
      </c>
      <c r="R98" s="46">
        <v>465</v>
      </c>
      <c r="S98" s="46">
        <v>4</v>
      </c>
      <c r="T98" s="46">
        <v>0</v>
      </c>
      <c r="U98" s="44"/>
    </row>
    <row r="99" spans="2:21" s="8" customFormat="1">
      <c r="B99" s="45" t="s">
        <v>207</v>
      </c>
      <c r="C99" s="45"/>
      <c r="D99" s="45" t="s">
        <v>212</v>
      </c>
      <c r="E99" s="45" t="s">
        <v>213</v>
      </c>
      <c r="F99" s="46">
        <v>2291</v>
      </c>
      <c r="G99" s="46">
        <v>0</v>
      </c>
      <c r="H99" s="46">
        <v>1348</v>
      </c>
      <c r="I99" s="46">
        <v>3639</v>
      </c>
      <c r="J99" s="46">
        <v>107</v>
      </c>
      <c r="K99" s="46">
        <v>0</v>
      </c>
      <c r="L99" s="46">
        <v>0</v>
      </c>
      <c r="M99" s="47">
        <v>0.95329550414666087</v>
      </c>
      <c r="N99" s="47">
        <v>0.97059631766968946</v>
      </c>
      <c r="O99" s="46">
        <v>577</v>
      </c>
      <c r="P99" s="46">
        <v>0</v>
      </c>
      <c r="Q99" s="46">
        <v>6</v>
      </c>
      <c r="R99" s="46">
        <v>574</v>
      </c>
      <c r="S99" s="46">
        <v>12</v>
      </c>
      <c r="T99" s="46">
        <v>0</v>
      </c>
      <c r="U99" s="44"/>
    </row>
    <row r="100" spans="2:21" s="8" customFormat="1">
      <c r="B100" s="45" t="s">
        <v>214</v>
      </c>
      <c r="C100" s="45"/>
      <c r="D100" s="45" t="s">
        <v>215</v>
      </c>
      <c r="E100" s="45" t="s">
        <v>216</v>
      </c>
      <c r="F100" s="46">
        <v>1995</v>
      </c>
      <c r="G100" s="46">
        <v>0</v>
      </c>
      <c r="H100" s="46">
        <v>0</v>
      </c>
      <c r="I100" s="46">
        <v>1995</v>
      </c>
      <c r="J100" s="46">
        <v>113</v>
      </c>
      <c r="K100" s="46">
        <v>0</v>
      </c>
      <c r="L100" s="46">
        <v>0</v>
      </c>
      <c r="M100" s="47">
        <v>0.94335839598997495</v>
      </c>
      <c r="N100" s="47">
        <v>0.94335839598997495</v>
      </c>
      <c r="O100" s="46">
        <v>709</v>
      </c>
      <c r="P100" s="46">
        <v>0</v>
      </c>
      <c r="Q100" s="46">
        <v>0</v>
      </c>
      <c r="R100" s="46">
        <v>94</v>
      </c>
      <c r="S100" s="46">
        <v>0</v>
      </c>
      <c r="T100" s="46">
        <v>0</v>
      </c>
      <c r="U100" s="44"/>
    </row>
    <row r="101" spans="2:21" s="8" customFormat="1">
      <c r="B101" s="45" t="s">
        <v>214</v>
      </c>
      <c r="C101" s="45"/>
      <c r="D101" s="45" t="s">
        <v>217</v>
      </c>
      <c r="E101" s="45" t="s">
        <v>218</v>
      </c>
      <c r="F101" s="46">
        <v>0</v>
      </c>
      <c r="G101" s="46">
        <v>0</v>
      </c>
      <c r="H101" s="46">
        <v>637</v>
      </c>
      <c r="I101" s="46">
        <v>637</v>
      </c>
      <c r="J101" s="46">
        <v>0</v>
      </c>
      <c r="K101" s="46">
        <v>0</v>
      </c>
      <c r="L101" s="46">
        <v>1</v>
      </c>
      <c r="M101" s="47" t="s">
        <v>45</v>
      </c>
      <c r="N101" s="47">
        <v>0.99843014128728413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4"/>
    </row>
    <row r="102" spans="2:21" s="8" customFormat="1">
      <c r="B102" s="45" t="s">
        <v>214</v>
      </c>
      <c r="C102" s="45"/>
      <c r="D102" s="45" t="s">
        <v>219</v>
      </c>
      <c r="E102" s="45" t="s">
        <v>220</v>
      </c>
      <c r="F102" s="46">
        <v>0</v>
      </c>
      <c r="G102" s="46">
        <v>0</v>
      </c>
      <c r="H102" s="46">
        <v>88</v>
      </c>
      <c r="I102" s="46">
        <v>88</v>
      </c>
      <c r="J102" s="46">
        <v>0</v>
      </c>
      <c r="K102" s="46">
        <v>0</v>
      </c>
      <c r="L102" s="46">
        <v>0</v>
      </c>
      <c r="M102" s="47" t="s">
        <v>45</v>
      </c>
      <c r="N102" s="47">
        <v>1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4"/>
    </row>
    <row r="103" spans="2:21" s="8" customFormat="1">
      <c r="B103" s="45" t="s">
        <v>214</v>
      </c>
      <c r="C103" s="45"/>
      <c r="D103" s="45" t="s">
        <v>221</v>
      </c>
      <c r="E103" s="45" t="s">
        <v>222</v>
      </c>
      <c r="F103" s="46">
        <v>0</v>
      </c>
      <c r="G103" s="46">
        <v>0</v>
      </c>
      <c r="H103" s="46">
        <v>267</v>
      </c>
      <c r="I103" s="46">
        <v>267</v>
      </c>
      <c r="J103" s="46">
        <v>0</v>
      </c>
      <c r="K103" s="46">
        <v>0</v>
      </c>
      <c r="L103" s="46">
        <v>0</v>
      </c>
      <c r="M103" s="47" t="s">
        <v>45</v>
      </c>
      <c r="N103" s="47">
        <v>1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4"/>
    </row>
    <row r="104" spans="2:21" s="8" customFormat="1">
      <c r="B104" s="45" t="s">
        <v>214</v>
      </c>
      <c r="C104" s="45"/>
      <c r="D104" s="45" t="s">
        <v>223</v>
      </c>
      <c r="E104" s="45" t="s">
        <v>224</v>
      </c>
      <c r="F104" s="46">
        <v>776</v>
      </c>
      <c r="G104" s="46">
        <v>0</v>
      </c>
      <c r="H104" s="46">
        <v>0</v>
      </c>
      <c r="I104" s="46">
        <v>776</v>
      </c>
      <c r="J104" s="46">
        <v>34</v>
      </c>
      <c r="K104" s="46">
        <v>0</v>
      </c>
      <c r="L104" s="46">
        <v>0</v>
      </c>
      <c r="M104" s="47">
        <v>0.95618556701030932</v>
      </c>
      <c r="N104" s="47">
        <v>0.95618556701030932</v>
      </c>
      <c r="O104" s="46">
        <v>202</v>
      </c>
      <c r="P104" s="46">
        <v>0</v>
      </c>
      <c r="Q104" s="46">
        <v>0</v>
      </c>
      <c r="R104" s="46">
        <v>29</v>
      </c>
      <c r="S104" s="46">
        <v>19</v>
      </c>
      <c r="T104" s="46">
        <v>0</v>
      </c>
      <c r="U104" s="44"/>
    </row>
    <row r="105" spans="2:21" s="8" customFormat="1">
      <c r="B105" s="45" t="s">
        <v>214</v>
      </c>
      <c r="C105" s="45"/>
      <c r="D105" s="45" t="s">
        <v>225</v>
      </c>
      <c r="E105" s="45" t="s">
        <v>226</v>
      </c>
      <c r="F105" s="46">
        <v>1498</v>
      </c>
      <c r="G105" s="46">
        <v>0</v>
      </c>
      <c r="H105" s="46">
        <v>0</v>
      </c>
      <c r="I105" s="46">
        <v>1498</v>
      </c>
      <c r="J105" s="46">
        <v>57</v>
      </c>
      <c r="K105" s="46">
        <v>0</v>
      </c>
      <c r="L105" s="46">
        <v>0</v>
      </c>
      <c r="M105" s="47">
        <v>0.96194926568758343</v>
      </c>
      <c r="N105" s="47">
        <v>0.96194926568758343</v>
      </c>
      <c r="O105" s="46">
        <v>433</v>
      </c>
      <c r="P105" s="46">
        <v>0</v>
      </c>
      <c r="Q105" s="46">
        <v>0</v>
      </c>
      <c r="R105" s="46">
        <v>220</v>
      </c>
      <c r="S105" s="46">
        <v>10</v>
      </c>
      <c r="T105" s="46">
        <v>0</v>
      </c>
      <c r="U105" s="44"/>
    </row>
    <row r="106" spans="2:21" s="8" customFormat="1">
      <c r="B106" s="45" t="s">
        <v>214</v>
      </c>
      <c r="C106" s="45"/>
      <c r="D106" s="45" t="s">
        <v>227</v>
      </c>
      <c r="E106" s="45" t="s">
        <v>228</v>
      </c>
      <c r="F106" s="46">
        <v>1179</v>
      </c>
      <c r="G106" s="46">
        <v>0</v>
      </c>
      <c r="H106" s="46">
        <v>0</v>
      </c>
      <c r="I106" s="46">
        <v>1179</v>
      </c>
      <c r="J106" s="46">
        <v>55</v>
      </c>
      <c r="K106" s="46">
        <v>0</v>
      </c>
      <c r="L106" s="46">
        <v>0</v>
      </c>
      <c r="M106" s="47">
        <v>0.95335029686174722</v>
      </c>
      <c r="N106" s="47">
        <v>0.95335029686174722</v>
      </c>
      <c r="O106" s="46">
        <v>218</v>
      </c>
      <c r="P106" s="46">
        <v>0</v>
      </c>
      <c r="Q106" s="46">
        <v>0</v>
      </c>
      <c r="R106" s="46">
        <v>81</v>
      </c>
      <c r="S106" s="46">
        <v>1</v>
      </c>
      <c r="T106" s="46">
        <v>0</v>
      </c>
      <c r="U106" s="44"/>
    </row>
    <row r="107" spans="2:21" s="8" customFormat="1">
      <c r="B107" s="45" t="s">
        <v>214</v>
      </c>
      <c r="C107" s="45"/>
      <c r="D107" s="45" t="s">
        <v>229</v>
      </c>
      <c r="E107" s="45" t="s">
        <v>230</v>
      </c>
      <c r="F107" s="46">
        <v>1688</v>
      </c>
      <c r="G107" s="46">
        <v>0</v>
      </c>
      <c r="H107" s="46">
        <v>139</v>
      </c>
      <c r="I107" s="46">
        <v>1827</v>
      </c>
      <c r="J107" s="46">
        <v>72</v>
      </c>
      <c r="K107" s="46">
        <v>0</v>
      </c>
      <c r="L107" s="46">
        <v>0</v>
      </c>
      <c r="M107" s="47">
        <v>0.95734597156398105</v>
      </c>
      <c r="N107" s="47">
        <v>0.96059113300492616</v>
      </c>
      <c r="O107" s="46">
        <v>590</v>
      </c>
      <c r="P107" s="46">
        <v>0</v>
      </c>
      <c r="Q107" s="46">
        <v>0</v>
      </c>
      <c r="R107" s="46">
        <v>480</v>
      </c>
      <c r="S107" s="46">
        <v>12</v>
      </c>
      <c r="T107" s="46">
        <v>0</v>
      </c>
      <c r="U107" s="44"/>
    </row>
    <row r="108" spans="2:21" s="8" customFormat="1">
      <c r="B108" s="45" t="s">
        <v>214</v>
      </c>
      <c r="C108" s="45"/>
      <c r="D108" s="45" t="s">
        <v>231</v>
      </c>
      <c r="E108" s="45" t="s">
        <v>232</v>
      </c>
      <c r="F108" s="46">
        <v>0</v>
      </c>
      <c r="G108" s="46">
        <v>0</v>
      </c>
      <c r="H108" s="46">
        <v>1542</v>
      </c>
      <c r="I108" s="46">
        <v>1542</v>
      </c>
      <c r="J108" s="46">
        <v>0</v>
      </c>
      <c r="K108" s="46">
        <v>0</v>
      </c>
      <c r="L108" s="46">
        <v>0</v>
      </c>
      <c r="M108" s="47" t="s">
        <v>45</v>
      </c>
      <c r="N108" s="47">
        <v>1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4"/>
    </row>
    <row r="109" spans="2:21" s="8" customFormat="1">
      <c r="B109" s="45" t="s">
        <v>214</v>
      </c>
      <c r="C109" s="45"/>
      <c r="D109" s="45" t="s">
        <v>233</v>
      </c>
      <c r="E109" s="45" t="s">
        <v>234</v>
      </c>
      <c r="F109" s="46">
        <v>1610</v>
      </c>
      <c r="G109" s="46">
        <v>0</v>
      </c>
      <c r="H109" s="46">
        <v>139</v>
      </c>
      <c r="I109" s="46">
        <v>1749</v>
      </c>
      <c r="J109" s="46">
        <v>116</v>
      </c>
      <c r="K109" s="46">
        <v>0</v>
      </c>
      <c r="L109" s="46">
        <v>0</v>
      </c>
      <c r="M109" s="47">
        <v>0.92795031055900623</v>
      </c>
      <c r="N109" s="47">
        <v>0.93367638650657514</v>
      </c>
      <c r="O109" s="46">
        <v>555</v>
      </c>
      <c r="P109" s="46">
        <v>0</v>
      </c>
      <c r="Q109" s="46">
        <v>0</v>
      </c>
      <c r="R109" s="46">
        <v>191</v>
      </c>
      <c r="S109" s="46">
        <v>15</v>
      </c>
      <c r="T109" s="46">
        <v>0</v>
      </c>
      <c r="U109" s="44"/>
    </row>
    <row r="110" spans="2:21" s="8" customFormat="1">
      <c r="B110" s="45" t="s">
        <v>214</v>
      </c>
      <c r="C110" s="45"/>
      <c r="D110" s="45" t="s">
        <v>235</v>
      </c>
      <c r="E110" s="45" t="s">
        <v>236</v>
      </c>
      <c r="F110" s="46">
        <v>0</v>
      </c>
      <c r="G110" s="46">
        <v>0</v>
      </c>
      <c r="H110" s="46">
        <v>92</v>
      </c>
      <c r="I110" s="46">
        <v>92</v>
      </c>
      <c r="J110" s="46">
        <v>0</v>
      </c>
      <c r="K110" s="46">
        <v>0</v>
      </c>
      <c r="L110" s="46">
        <v>0</v>
      </c>
      <c r="M110" s="47" t="s">
        <v>45</v>
      </c>
      <c r="N110" s="47">
        <v>1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4"/>
    </row>
    <row r="111" spans="2:21" s="8" customFormat="1">
      <c r="B111" s="45" t="s">
        <v>214</v>
      </c>
      <c r="C111" s="45"/>
      <c r="D111" s="45" t="s">
        <v>237</v>
      </c>
      <c r="E111" s="45" t="s">
        <v>238</v>
      </c>
      <c r="F111" s="46">
        <v>967</v>
      </c>
      <c r="G111" s="46">
        <v>0</v>
      </c>
      <c r="H111" s="46">
        <v>0</v>
      </c>
      <c r="I111" s="46">
        <v>967</v>
      </c>
      <c r="J111" s="46">
        <v>67</v>
      </c>
      <c r="K111" s="46">
        <v>0</v>
      </c>
      <c r="L111" s="46">
        <v>0</v>
      </c>
      <c r="M111" s="47">
        <v>0.93071354705274045</v>
      </c>
      <c r="N111" s="47">
        <v>0.93071354705274045</v>
      </c>
      <c r="O111" s="46">
        <v>321</v>
      </c>
      <c r="P111" s="46">
        <v>0</v>
      </c>
      <c r="Q111" s="46">
        <v>0</v>
      </c>
      <c r="R111" s="46">
        <v>231</v>
      </c>
      <c r="S111" s="46">
        <v>31</v>
      </c>
      <c r="T111" s="46">
        <v>0</v>
      </c>
      <c r="U111" s="44"/>
    </row>
    <row r="112" spans="2:21" s="8" customFormat="1">
      <c r="B112" s="45" t="s">
        <v>214</v>
      </c>
      <c r="C112" s="45"/>
      <c r="D112" s="45" t="s">
        <v>239</v>
      </c>
      <c r="E112" s="45" t="s">
        <v>240</v>
      </c>
      <c r="F112" s="46">
        <v>1119</v>
      </c>
      <c r="G112" s="46">
        <v>0</v>
      </c>
      <c r="H112" s="46">
        <v>0</v>
      </c>
      <c r="I112" s="46">
        <v>1119</v>
      </c>
      <c r="J112" s="46">
        <v>32</v>
      </c>
      <c r="K112" s="46">
        <v>0</v>
      </c>
      <c r="L112" s="46">
        <v>0</v>
      </c>
      <c r="M112" s="47">
        <v>0.97140303842716713</v>
      </c>
      <c r="N112" s="47">
        <v>0.97140303842716713</v>
      </c>
      <c r="O112" s="46">
        <v>349</v>
      </c>
      <c r="P112" s="46">
        <v>0</v>
      </c>
      <c r="Q112" s="46">
        <v>0</v>
      </c>
      <c r="R112" s="46">
        <v>126</v>
      </c>
      <c r="S112" s="46">
        <v>1</v>
      </c>
      <c r="T112" s="46">
        <v>0</v>
      </c>
      <c r="U112" s="44"/>
    </row>
    <row r="113" spans="2:21" s="8" customFormat="1">
      <c r="B113" s="45" t="s">
        <v>241</v>
      </c>
      <c r="C113" s="45"/>
      <c r="D113" s="45" t="s">
        <v>242</v>
      </c>
      <c r="E113" s="45" t="s">
        <v>243</v>
      </c>
      <c r="F113" s="46">
        <v>0</v>
      </c>
      <c r="G113" s="46">
        <v>0</v>
      </c>
      <c r="H113" s="46">
        <v>480</v>
      </c>
      <c r="I113" s="46">
        <v>480</v>
      </c>
      <c r="J113" s="46">
        <v>0</v>
      </c>
      <c r="K113" s="46">
        <v>0</v>
      </c>
      <c r="L113" s="46">
        <v>0</v>
      </c>
      <c r="M113" s="47" t="s">
        <v>45</v>
      </c>
      <c r="N113" s="47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4"/>
    </row>
    <row r="114" spans="2:21" s="8" customFormat="1">
      <c r="B114" s="45" t="s">
        <v>241</v>
      </c>
      <c r="C114" s="45"/>
      <c r="D114" s="45" t="s">
        <v>244</v>
      </c>
      <c r="E114" s="45" t="s">
        <v>245</v>
      </c>
      <c r="F114" s="46">
        <v>0</v>
      </c>
      <c r="G114" s="46">
        <v>0</v>
      </c>
      <c r="H114" s="46">
        <v>832</v>
      </c>
      <c r="I114" s="46">
        <v>832</v>
      </c>
      <c r="J114" s="46">
        <v>0</v>
      </c>
      <c r="K114" s="46">
        <v>0</v>
      </c>
      <c r="L114" s="46">
        <v>0</v>
      </c>
      <c r="M114" s="47" t="s">
        <v>45</v>
      </c>
      <c r="N114" s="47">
        <v>1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4"/>
    </row>
    <row r="115" spans="2:21" s="8" customFormat="1">
      <c r="B115" s="45" t="s">
        <v>241</v>
      </c>
      <c r="C115" s="45"/>
      <c r="D115" s="45" t="s">
        <v>246</v>
      </c>
      <c r="E115" s="45" t="s">
        <v>247</v>
      </c>
      <c r="F115" s="46">
        <v>2245</v>
      </c>
      <c r="G115" s="46">
        <v>0</v>
      </c>
      <c r="H115" s="46">
        <v>0</v>
      </c>
      <c r="I115" s="46">
        <v>2245</v>
      </c>
      <c r="J115" s="46">
        <v>167</v>
      </c>
      <c r="K115" s="46">
        <v>0</v>
      </c>
      <c r="L115" s="46">
        <v>0</v>
      </c>
      <c r="M115" s="47">
        <v>0.92561247216035636</v>
      </c>
      <c r="N115" s="47">
        <v>0.92561247216035636</v>
      </c>
      <c r="O115" s="46">
        <v>464</v>
      </c>
      <c r="P115" s="46">
        <v>0</v>
      </c>
      <c r="Q115" s="46">
        <v>0</v>
      </c>
      <c r="R115" s="46">
        <v>119</v>
      </c>
      <c r="S115" s="46">
        <v>21</v>
      </c>
      <c r="T115" s="46">
        <v>0</v>
      </c>
      <c r="U115" s="44"/>
    </row>
    <row r="116" spans="2:21" s="8" customFormat="1">
      <c r="B116" s="45" t="s">
        <v>241</v>
      </c>
      <c r="C116" s="45"/>
      <c r="D116" s="45" t="s">
        <v>248</v>
      </c>
      <c r="E116" s="45" t="s">
        <v>249</v>
      </c>
      <c r="F116" s="46">
        <v>1520</v>
      </c>
      <c r="G116" s="46">
        <v>0</v>
      </c>
      <c r="H116" s="46">
        <v>0</v>
      </c>
      <c r="I116" s="46">
        <v>1520</v>
      </c>
      <c r="J116" s="46">
        <v>191</v>
      </c>
      <c r="K116" s="46">
        <v>0</v>
      </c>
      <c r="L116" s="46">
        <v>0</v>
      </c>
      <c r="M116" s="47">
        <v>0.87434210526315792</v>
      </c>
      <c r="N116" s="47">
        <v>0.87434210526315792</v>
      </c>
      <c r="O116" s="46">
        <v>441</v>
      </c>
      <c r="P116" s="46">
        <v>0</v>
      </c>
      <c r="Q116" s="46">
        <v>0</v>
      </c>
      <c r="R116" s="46">
        <v>306</v>
      </c>
      <c r="S116" s="46">
        <v>40</v>
      </c>
      <c r="T116" s="46">
        <v>0</v>
      </c>
      <c r="U116" s="44"/>
    </row>
    <row r="117" spans="2:21" s="8" customFormat="1">
      <c r="B117" s="45" t="s">
        <v>241</v>
      </c>
      <c r="C117" s="45"/>
      <c r="D117" s="45" t="s">
        <v>250</v>
      </c>
      <c r="E117" s="45" t="s">
        <v>251</v>
      </c>
      <c r="F117" s="46">
        <v>1451</v>
      </c>
      <c r="G117" s="46">
        <v>50</v>
      </c>
      <c r="H117" s="46">
        <v>0</v>
      </c>
      <c r="I117" s="46">
        <v>1501</v>
      </c>
      <c r="J117" s="46">
        <v>52</v>
      </c>
      <c r="K117" s="46">
        <v>0</v>
      </c>
      <c r="L117" s="46">
        <v>0</v>
      </c>
      <c r="M117" s="47">
        <v>0.96416264645072358</v>
      </c>
      <c r="N117" s="47">
        <v>0.96535642904730179</v>
      </c>
      <c r="O117" s="46">
        <v>421</v>
      </c>
      <c r="P117" s="46">
        <v>15</v>
      </c>
      <c r="Q117" s="46">
        <v>0</v>
      </c>
      <c r="R117" s="46">
        <v>134</v>
      </c>
      <c r="S117" s="46">
        <v>2</v>
      </c>
      <c r="T117" s="46">
        <v>0</v>
      </c>
      <c r="U117" s="44"/>
    </row>
    <row r="118" spans="2:21" s="8" customFormat="1">
      <c r="B118" s="45" t="s">
        <v>241</v>
      </c>
      <c r="C118" s="45"/>
      <c r="D118" s="45" t="s">
        <v>252</v>
      </c>
      <c r="E118" s="45" t="s">
        <v>253</v>
      </c>
      <c r="F118" s="46">
        <v>0</v>
      </c>
      <c r="G118" s="46">
        <v>0</v>
      </c>
      <c r="H118" s="46">
        <v>1110</v>
      </c>
      <c r="I118" s="46">
        <v>1110</v>
      </c>
      <c r="J118" s="46">
        <v>0</v>
      </c>
      <c r="K118" s="46">
        <v>0</v>
      </c>
      <c r="L118" s="46">
        <v>0</v>
      </c>
      <c r="M118" s="47" t="s">
        <v>45</v>
      </c>
      <c r="N118" s="47">
        <v>1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4"/>
    </row>
    <row r="119" spans="2:21" s="8" customFormat="1">
      <c r="B119" s="45" t="s">
        <v>241</v>
      </c>
      <c r="C119" s="45"/>
      <c r="D119" s="45" t="s">
        <v>254</v>
      </c>
      <c r="E119" s="45" t="s">
        <v>255</v>
      </c>
      <c r="F119" s="46">
        <v>1541</v>
      </c>
      <c r="G119" s="46">
        <v>0</v>
      </c>
      <c r="H119" s="46">
        <v>0</v>
      </c>
      <c r="I119" s="46">
        <v>1541</v>
      </c>
      <c r="J119" s="46">
        <v>162</v>
      </c>
      <c r="K119" s="46">
        <v>0</v>
      </c>
      <c r="L119" s="46">
        <v>0</v>
      </c>
      <c r="M119" s="47">
        <v>0.89487345879299152</v>
      </c>
      <c r="N119" s="47">
        <v>0.89487345879299152</v>
      </c>
      <c r="O119" s="46">
        <v>516</v>
      </c>
      <c r="P119" s="46">
        <v>0</v>
      </c>
      <c r="Q119" s="46">
        <v>0</v>
      </c>
      <c r="R119" s="46">
        <v>104</v>
      </c>
      <c r="S119" s="46">
        <v>3</v>
      </c>
      <c r="T119" s="46">
        <v>0</v>
      </c>
      <c r="U119" s="44"/>
    </row>
    <row r="120" spans="2:21" s="8" customFormat="1">
      <c r="B120" s="45" t="s">
        <v>241</v>
      </c>
      <c r="C120" s="45"/>
      <c r="D120" s="45" t="s">
        <v>256</v>
      </c>
      <c r="E120" s="45" t="s">
        <v>257</v>
      </c>
      <c r="F120" s="46">
        <v>1909</v>
      </c>
      <c r="G120" s="46">
        <v>0</v>
      </c>
      <c r="H120" s="46">
        <v>0</v>
      </c>
      <c r="I120" s="46">
        <v>1909</v>
      </c>
      <c r="J120" s="46">
        <v>209</v>
      </c>
      <c r="K120" s="46">
        <v>0</v>
      </c>
      <c r="L120" s="46">
        <v>0</v>
      </c>
      <c r="M120" s="47">
        <v>0.89051859612362494</v>
      </c>
      <c r="N120" s="47">
        <v>0.89051859612362494</v>
      </c>
      <c r="O120" s="46">
        <v>481</v>
      </c>
      <c r="P120" s="46">
        <v>0</v>
      </c>
      <c r="Q120" s="46">
        <v>0</v>
      </c>
      <c r="R120" s="46">
        <v>28</v>
      </c>
      <c r="S120" s="46">
        <v>40</v>
      </c>
      <c r="T120" s="46">
        <v>0</v>
      </c>
      <c r="U120" s="44"/>
    </row>
    <row r="121" spans="2:21" s="8" customFormat="1">
      <c r="B121" s="45" t="s">
        <v>258</v>
      </c>
      <c r="C121" s="45"/>
      <c r="D121" s="45" t="s">
        <v>259</v>
      </c>
      <c r="E121" s="45" t="s">
        <v>260</v>
      </c>
      <c r="F121" s="46">
        <v>2081</v>
      </c>
      <c r="G121" s="46">
        <v>0</v>
      </c>
      <c r="H121" s="46">
        <v>0</v>
      </c>
      <c r="I121" s="46">
        <v>2081</v>
      </c>
      <c r="J121" s="46">
        <v>57</v>
      </c>
      <c r="K121" s="46">
        <v>0</v>
      </c>
      <c r="L121" s="46">
        <v>0</v>
      </c>
      <c r="M121" s="47">
        <v>0.97260932244113407</v>
      </c>
      <c r="N121" s="47">
        <v>0.97260932244113407</v>
      </c>
      <c r="O121" s="46">
        <v>427</v>
      </c>
      <c r="P121" s="46">
        <v>0</v>
      </c>
      <c r="Q121" s="46">
        <v>0</v>
      </c>
      <c r="R121" s="46">
        <v>301</v>
      </c>
      <c r="S121" s="46">
        <v>1</v>
      </c>
      <c r="T121" s="46">
        <v>0</v>
      </c>
      <c r="U121" s="44"/>
    </row>
    <row r="122" spans="2:21" s="8" customFormat="1">
      <c r="B122" s="45" t="s">
        <v>258</v>
      </c>
      <c r="C122" s="45"/>
      <c r="D122" s="45" t="s">
        <v>261</v>
      </c>
      <c r="E122" s="45" t="s">
        <v>262</v>
      </c>
      <c r="F122" s="46">
        <v>0</v>
      </c>
      <c r="G122" s="46">
        <v>0</v>
      </c>
      <c r="H122" s="46">
        <v>2388</v>
      </c>
      <c r="I122" s="46">
        <v>2388</v>
      </c>
      <c r="J122" s="46">
        <v>0</v>
      </c>
      <c r="K122" s="46">
        <v>0</v>
      </c>
      <c r="L122" s="46">
        <v>0</v>
      </c>
      <c r="M122" s="47" t="s">
        <v>45</v>
      </c>
      <c r="N122" s="47">
        <v>1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4"/>
    </row>
    <row r="123" spans="2:21" s="8" customFormat="1">
      <c r="B123" s="45" t="s">
        <v>258</v>
      </c>
      <c r="C123" s="45"/>
      <c r="D123" s="45" t="s">
        <v>263</v>
      </c>
      <c r="E123" s="45" t="s">
        <v>264</v>
      </c>
      <c r="F123" s="46">
        <v>2820</v>
      </c>
      <c r="G123" s="46">
        <v>708</v>
      </c>
      <c r="H123" s="46">
        <v>1757</v>
      </c>
      <c r="I123" s="46">
        <v>5285</v>
      </c>
      <c r="J123" s="46">
        <v>333</v>
      </c>
      <c r="K123" s="46">
        <v>0</v>
      </c>
      <c r="L123" s="46">
        <v>6</v>
      </c>
      <c r="M123" s="47">
        <v>0.88191489361702124</v>
      </c>
      <c r="N123" s="47">
        <v>0.93585619678334908</v>
      </c>
      <c r="O123" s="46">
        <v>833</v>
      </c>
      <c r="P123" s="46">
        <v>32</v>
      </c>
      <c r="Q123" s="46">
        <v>31</v>
      </c>
      <c r="R123" s="46">
        <v>102</v>
      </c>
      <c r="S123" s="46">
        <v>135</v>
      </c>
      <c r="T123" s="46">
        <v>0</v>
      </c>
      <c r="U123" s="44"/>
    </row>
    <row r="124" spans="2:21" s="8" customFormat="1">
      <c r="B124" s="45" t="s">
        <v>258</v>
      </c>
      <c r="C124" s="45"/>
      <c r="D124" s="45" t="s">
        <v>265</v>
      </c>
      <c r="E124" s="45" t="s">
        <v>266</v>
      </c>
      <c r="F124" s="46">
        <v>0</v>
      </c>
      <c r="G124" s="46">
        <v>0</v>
      </c>
      <c r="H124" s="46">
        <v>1092</v>
      </c>
      <c r="I124" s="46">
        <v>1092</v>
      </c>
      <c r="J124" s="46">
        <v>0</v>
      </c>
      <c r="K124" s="46">
        <v>0</v>
      </c>
      <c r="L124" s="46">
        <v>0</v>
      </c>
      <c r="M124" s="47" t="s">
        <v>45</v>
      </c>
      <c r="N124" s="47">
        <v>1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4"/>
    </row>
    <row r="125" spans="2:21" s="8" customFormat="1">
      <c r="B125" s="45" t="s">
        <v>258</v>
      </c>
      <c r="C125" s="45"/>
      <c r="D125" s="45" t="s">
        <v>267</v>
      </c>
      <c r="E125" s="45" t="s">
        <v>268</v>
      </c>
      <c r="F125" s="46">
        <v>4758</v>
      </c>
      <c r="G125" s="46">
        <v>0</v>
      </c>
      <c r="H125" s="46">
        <v>1060</v>
      </c>
      <c r="I125" s="46">
        <v>5818</v>
      </c>
      <c r="J125" s="46">
        <v>388</v>
      </c>
      <c r="K125" s="46">
        <v>0</v>
      </c>
      <c r="L125" s="46">
        <v>8</v>
      </c>
      <c r="M125" s="47">
        <v>0.91845313156788566</v>
      </c>
      <c r="N125" s="47">
        <v>0.93193537298040563</v>
      </c>
      <c r="O125" s="46">
        <v>1198</v>
      </c>
      <c r="P125" s="46">
        <v>0</v>
      </c>
      <c r="Q125" s="46">
        <v>22</v>
      </c>
      <c r="R125" s="46">
        <v>495</v>
      </c>
      <c r="S125" s="46">
        <v>101</v>
      </c>
      <c r="T125" s="46">
        <v>0</v>
      </c>
      <c r="U125" s="44"/>
    </row>
    <row r="126" spans="2:21" s="8" customFormat="1">
      <c r="B126" s="45" t="s">
        <v>258</v>
      </c>
      <c r="C126" s="45"/>
      <c r="D126" s="45" t="s">
        <v>269</v>
      </c>
      <c r="E126" s="45" t="s">
        <v>270</v>
      </c>
      <c r="F126" s="46">
        <v>0</v>
      </c>
      <c r="G126" s="46">
        <v>0</v>
      </c>
      <c r="H126" s="46">
        <v>1535</v>
      </c>
      <c r="I126" s="46">
        <v>1535</v>
      </c>
      <c r="J126" s="46">
        <v>0</v>
      </c>
      <c r="K126" s="46">
        <v>0</v>
      </c>
      <c r="L126" s="46">
        <v>0</v>
      </c>
      <c r="M126" s="47" t="s">
        <v>45</v>
      </c>
      <c r="N126" s="47">
        <v>1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4"/>
    </row>
    <row r="127" spans="2:21" s="8" customFormat="1">
      <c r="B127" s="45" t="s">
        <v>258</v>
      </c>
      <c r="C127" s="45"/>
      <c r="D127" s="45" t="s">
        <v>271</v>
      </c>
      <c r="E127" s="45" t="s">
        <v>272</v>
      </c>
      <c r="F127" s="46">
        <v>1812</v>
      </c>
      <c r="G127" s="46">
        <v>0</v>
      </c>
      <c r="H127" s="46">
        <v>0</v>
      </c>
      <c r="I127" s="46">
        <v>1812</v>
      </c>
      <c r="J127" s="46">
        <v>84</v>
      </c>
      <c r="K127" s="46">
        <v>0</v>
      </c>
      <c r="L127" s="46">
        <v>0</v>
      </c>
      <c r="M127" s="47">
        <v>0.95364238410596025</v>
      </c>
      <c r="N127" s="47">
        <v>0.95364238410596025</v>
      </c>
      <c r="O127" s="46">
        <v>633</v>
      </c>
      <c r="P127" s="46">
        <v>0</v>
      </c>
      <c r="Q127" s="46">
        <v>0</v>
      </c>
      <c r="R127" s="46">
        <v>74</v>
      </c>
      <c r="S127" s="46">
        <v>7</v>
      </c>
      <c r="T127" s="46">
        <v>0</v>
      </c>
      <c r="U127" s="44"/>
    </row>
    <row r="128" spans="2:21" s="8" customFormat="1">
      <c r="B128" s="45" t="s">
        <v>258</v>
      </c>
      <c r="C128" s="45"/>
      <c r="D128" s="45" t="s">
        <v>273</v>
      </c>
      <c r="E128" s="45" t="s">
        <v>274</v>
      </c>
      <c r="F128" s="46">
        <v>1655</v>
      </c>
      <c r="G128" s="46">
        <v>0</v>
      </c>
      <c r="H128" s="46">
        <v>0</v>
      </c>
      <c r="I128" s="46">
        <v>1655</v>
      </c>
      <c r="J128" s="46">
        <v>103</v>
      </c>
      <c r="K128" s="46">
        <v>0</v>
      </c>
      <c r="L128" s="46">
        <v>0</v>
      </c>
      <c r="M128" s="47">
        <v>0.93776435045317219</v>
      </c>
      <c r="N128" s="47">
        <v>0.93776435045317219</v>
      </c>
      <c r="O128" s="46">
        <v>537</v>
      </c>
      <c r="P128" s="46">
        <v>0</v>
      </c>
      <c r="Q128" s="46">
        <v>0</v>
      </c>
      <c r="R128" s="46">
        <v>295</v>
      </c>
      <c r="S128" s="46">
        <v>17</v>
      </c>
      <c r="T128" s="46">
        <v>0</v>
      </c>
      <c r="U128" s="44"/>
    </row>
    <row r="129" spans="2:21" s="8" customFormat="1">
      <c r="B129" s="45" t="s">
        <v>258</v>
      </c>
      <c r="C129" s="45"/>
      <c r="D129" s="45" t="s">
        <v>275</v>
      </c>
      <c r="E129" s="45" t="s">
        <v>276</v>
      </c>
      <c r="F129" s="46">
        <v>1394</v>
      </c>
      <c r="G129" s="46">
        <v>0</v>
      </c>
      <c r="H129" s="46">
        <v>0</v>
      </c>
      <c r="I129" s="46">
        <v>1394</v>
      </c>
      <c r="J129" s="46">
        <v>67</v>
      </c>
      <c r="K129" s="46">
        <v>0</v>
      </c>
      <c r="L129" s="46">
        <v>0</v>
      </c>
      <c r="M129" s="47">
        <v>0.95193687230989954</v>
      </c>
      <c r="N129" s="47">
        <v>0.95193687230989954</v>
      </c>
      <c r="O129" s="46">
        <v>398</v>
      </c>
      <c r="P129" s="46">
        <v>0</v>
      </c>
      <c r="Q129" s="46">
        <v>0</v>
      </c>
      <c r="R129" s="46">
        <v>91</v>
      </c>
      <c r="S129" s="46">
        <v>6</v>
      </c>
      <c r="T129" s="46">
        <v>0</v>
      </c>
      <c r="U129" s="44"/>
    </row>
    <row r="130" spans="2:21" s="8" customFormat="1">
      <c r="B130" s="45" t="s">
        <v>258</v>
      </c>
      <c r="C130" s="45"/>
      <c r="D130" s="45" t="s">
        <v>277</v>
      </c>
      <c r="E130" s="45" t="s">
        <v>278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7" t="s">
        <v>45</v>
      </c>
      <c r="N130" s="47" t="s">
        <v>45</v>
      </c>
      <c r="O130" s="46">
        <v>0</v>
      </c>
      <c r="P130" s="46">
        <v>0</v>
      </c>
      <c r="Q130" s="46">
        <v>0</v>
      </c>
      <c r="R130" s="46">
        <v>87</v>
      </c>
      <c r="S130" s="46">
        <v>0</v>
      </c>
      <c r="T130" s="46">
        <v>0</v>
      </c>
      <c r="U130" s="44"/>
    </row>
    <row r="131" spans="2:21" s="8" customFormat="1">
      <c r="B131" s="45" t="s">
        <v>258</v>
      </c>
      <c r="C131" s="45"/>
      <c r="D131" s="45" t="s">
        <v>279</v>
      </c>
      <c r="E131" s="45" t="s">
        <v>280</v>
      </c>
      <c r="F131" s="46">
        <v>1816</v>
      </c>
      <c r="G131" s="46">
        <v>0</v>
      </c>
      <c r="H131" s="46">
        <v>0</v>
      </c>
      <c r="I131" s="46">
        <v>1816</v>
      </c>
      <c r="J131" s="46">
        <v>162</v>
      </c>
      <c r="K131" s="46">
        <v>0</v>
      </c>
      <c r="L131" s="46">
        <v>0</v>
      </c>
      <c r="M131" s="47">
        <v>0.91079295154185025</v>
      </c>
      <c r="N131" s="47">
        <v>0.91079295154185025</v>
      </c>
      <c r="O131" s="46">
        <v>639</v>
      </c>
      <c r="P131" s="46">
        <v>0</v>
      </c>
      <c r="Q131" s="46">
        <v>0</v>
      </c>
      <c r="R131" s="46">
        <v>138</v>
      </c>
      <c r="S131" s="46">
        <v>66</v>
      </c>
      <c r="T131" s="46">
        <v>0</v>
      </c>
      <c r="U131" s="44"/>
    </row>
    <row r="132" spans="2:21" s="8" customFormat="1">
      <c r="B132" s="45" t="s">
        <v>258</v>
      </c>
      <c r="C132" s="45"/>
      <c r="D132" s="45" t="s">
        <v>281</v>
      </c>
      <c r="E132" s="45" t="s">
        <v>282</v>
      </c>
      <c r="F132" s="46">
        <v>1765</v>
      </c>
      <c r="G132" s="46">
        <v>0</v>
      </c>
      <c r="H132" s="46">
        <v>0</v>
      </c>
      <c r="I132" s="46">
        <v>1765</v>
      </c>
      <c r="J132" s="46">
        <v>31</v>
      </c>
      <c r="K132" s="46">
        <v>0</v>
      </c>
      <c r="L132" s="46">
        <v>0</v>
      </c>
      <c r="M132" s="47">
        <v>0.98243626062322942</v>
      </c>
      <c r="N132" s="47">
        <v>0.98243626062322942</v>
      </c>
      <c r="O132" s="46">
        <v>544</v>
      </c>
      <c r="P132" s="46">
        <v>0</v>
      </c>
      <c r="Q132" s="46">
        <v>0</v>
      </c>
      <c r="R132" s="46">
        <v>15</v>
      </c>
      <c r="S132" s="46">
        <v>0</v>
      </c>
      <c r="T132" s="46">
        <v>0</v>
      </c>
      <c r="U132" s="44"/>
    </row>
    <row r="133" spans="2:21" s="8" customFormat="1">
      <c r="B133" s="45" t="s">
        <v>283</v>
      </c>
      <c r="C133" s="45"/>
      <c r="D133" s="45" t="s">
        <v>284</v>
      </c>
      <c r="E133" s="45" t="s">
        <v>285</v>
      </c>
      <c r="F133" s="46">
        <v>0</v>
      </c>
      <c r="G133" s="46">
        <v>0</v>
      </c>
      <c r="H133" s="46">
        <v>256</v>
      </c>
      <c r="I133" s="46">
        <v>256</v>
      </c>
      <c r="J133" s="46">
        <v>0</v>
      </c>
      <c r="K133" s="46">
        <v>0</v>
      </c>
      <c r="L133" s="46">
        <v>0</v>
      </c>
      <c r="M133" s="47" t="s">
        <v>45</v>
      </c>
      <c r="N133" s="47">
        <v>1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0</v>
      </c>
      <c r="U133" s="44"/>
    </row>
    <row r="134" spans="2:21" s="8" customFormat="1">
      <c r="B134" s="45" t="s">
        <v>283</v>
      </c>
      <c r="C134" s="45"/>
      <c r="D134" s="45" t="s">
        <v>286</v>
      </c>
      <c r="E134" s="45" t="s">
        <v>287</v>
      </c>
      <c r="F134" s="46">
        <v>1144</v>
      </c>
      <c r="G134" s="46">
        <v>0</v>
      </c>
      <c r="H134" s="46">
        <v>0</v>
      </c>
      <c r="I134" s="46">
        <v>1144</v>
      </c>
      <c r="J134" s="46">
        <v>39</v>
      </c>
      <c r="K134" s="46">
        <v>0</v>
      </c>
      <c r="L134" s="46">
        <v>0</v>
      </c>
      <c r="M134" s="47">
        <v>0.96590909090909094</v>
      </c>
      <c r="N134" s="47">
        <v>0.96590909090909094</v>
      </c>
      <c r="O134" s="46">
        <v>250</v>
      </c>
      <c r="P134" s="46">
        <v>0</v>
      </c>
      <c r="Q134" s="46">
        <v>0</v>
      </c>
      <c r="R134" s="46">
        <v>62</v>
      </c>
      <c r="S134" s="46">
        <v>2</v>
      </c>
      <c r="T134" s="46">
        <v>0</v>
      </c>
      <c r="U134" s="44"/>
    </row>
    <row r="135" spans="2:21" s="8" customFormat="1">
      <c r="B135" s="45" t="s">
        <v>283</v>
      </c>
      <c r="C135" s="45"/>
      <c r="D135" s="45" t="s">
        <v>288</v>
      </c>
      <c r="E135" s="45" t="s">
        <v>289</v>
      </c>
      <c r="F135" s="46">
        <v>0</v>
      </c>
      <c r="G135" s="46">
        <v>0</v>
      </c>
      <c r="H135" s="46">
        <v>1278</v>
      </c>
      <c r="I135" s="46">
        <v>1278</v>
      </c>
      <c r="J135" s="46">
        <v>0</v>
      </c>
      <c r="K135" s="46">
        <v>0</v>
      </c>
      <c r="L135" s="46">
        <v>0</v>
      </c>
      <c r="M135" s="47" t="s">
        <v>45</v>
      </c>
      <c r="N135" s="47">
        <v>1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4"/>
    </row>
    <row r="136" spans="2:21" s="8" customFormat="1">
      <c r="B136" s="45" t="s">
        <v>283</v>
      </c>
      <c r="C136" s="45"/>
      <c r="D136" s="45" t="s">
        <v>290</v>
      </c>
      <c r="E136" s="45" t="s">
        <v>291</v>
      </c>
      <c r="F136" s="46">
        <v>2358</v>
      </c>
      <c r="G136" s="46">
        <v>0</v>
      </c>
      <c r="H136" s="46">
        <v>0</v>
      </c>
      <c r="I136" s="46">
        <v>2358</v>
      </c>
      <c r="J136" s="46">
        <v>121</v>
      </c>
      <c r="K136" s="46">
        <v>0</v>
      </c>
      <c r="L136" s="46">
        <v>0</v>
      </c>
      <c r="M136" s="47">
        <v>0.94868532654792193</v>
      </c>
      <c r="N136" s="47">
        <v>0.94868532654792193</v>
      </c>
      <c r="O136" s="46">
        <v>640</v>
      </c>
      <c r="P136" s="46">
        <v>0</v>
      </c>
      <c r="Q136" s="46">
        <v>0</v>
      </c>
      <c r="R136" s="46">
        <v>144</v>
      </c>
      <c r="S136" s="46">
        <v>0</v>
      </c>
      <c r="T136" s="46">
        <v>0</v>
      </c>
      <c r="U136" s="44"/>
    </row>
    <row r="137" spans="2:21" s="8" customFormat="1">
      <c r="B137" s="45" t="s">
        <v>283</v>
      </c>
      <c r="C137" s="45"/>
      <c r="D137" s="45" t="s">
        <v>292</v>
      </c>
      <c r="E137" s="45" t="s">
        <v>293</v>
      </c>
      <c r="F137" s="46">
        <v>0</v>
      </c>
      <c r="G137" s="46">
        <v>0</v>
      </c>
      <c r="H137" s="46">
        <v>147</v>
      </c>
      <c r="I137" s="46">
        <v>147</v>
      </c>
      <c r="J137" s="46">
        <v>0</v>
      </c>
      <c r="K137" s="46">
        <v>0</v>
      </c>
      <c r="L137" s="46">
        <v>0</v>
      </c>
      <c r="M137" s="47" t="s">
        <v>45</v>
      </c>
      <c r="N137" s="47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4"/>
    </row>
    <row r="138" spans="2:21" s="8" customFormat="1">
      <c r="B138" s="45" t="s">
        <v>283</v>
      </c>
      <c r="C138" s="45"/>
      <c r="D138" s="45" t="s">
        <v>294</v>
      </c>
      <c r="E138" s="45" t="s">
        <v>295</v>
      </c>
      <c r="F138" s="46">
        <v>1336</v>
      </c>
      <c r="G138" s="46">
        <v>0</v>
      </c>
      <c r="H138" s="46">
        <v>0</v>
      </c>
      <c r="I138" s="46">
        <v>1336</v>
      </c>
      <c r="J138" s="46">
        <v>143</v>
      </c>
      <c r="K138" s="46">
        <v>0</v>
      </c>
      <c r="L138" s="46">
        <v>0</v>
      </c>
      <c r="M138" s="47">
        <v>0.89296407185628746</v>
      </c>
      <c r="N138" s="47">
        <v>0.89296407185628746</v>
      </c>
      <c r="O138" s="46">
        <v>403</v>
      </c>
      <c r="P138" s="46">
        <v>0</v>
      </c>
      <c r="Q138" s="46">
        <v>0</v>
      </c>
      <c r="R138" s="46">
        <v>142</v>
      </c>
      <c r="S138" s="46">
        <v>41</v>
      </c>
      <c r="T138" s="46">
        <v>0</v>
      </c>
      <c r="U138" s="44"/>
    </row>
    <row r="139" spans="2:21" s="8" customFormat="1">
      <c r="B139" s="45" t="s">
        <v>283</v>
      </c>
      <c r="C139" s="45"/>
      <c r="D139" s="45" t="s">
        <v>296</v>
      </c>
      <c r="E139" s="45" t="s">
        <v>297</v>
      </c>
      <c r="F139" s="46">
        <v>1588</v>
      </c>
      <c r="G139" s="46">
        <v>0</v>
      </c>
      <c r="H139" s="46">
        <v>755</v>
      </c>
      <c r="I139" s="46">
        <v>2343</v>
      </c>
      <c r="J139" s="46">
        <v>46</v>
      </c>
      <c r="K139" s="46">
        <v>0</v>
      </c>
      <c r="L139" s="46">
        <v>0</v>
      </c>
      <c r="M139" s="47">
        <v>0.97103274559193953</v>
      </c>
      <c r="N139" s="47">
        <v>0.98036705078958597</v>
      </c>
      <c r="O139" s="46">
        <v>575</v>
      </c>
      <c r="P139" s="46">
        <v>0</v>
      </c>
      <c r="Q139" s="46">
        <v>0</v>
      </c>
      <c r="R139" s="46">
        <v>224</v>
      </c>
      <c r="S139" s="46">
        <v>4</v>
      </c>
      <c r="T139" s="46">
        <v>0</v>
      </c>
      <c r="U139" s="44"/>
    </row>
    <row r="140" spans="2:21" s="8" customFormat="1">
      <c r="B140" s="45" t="s">
        <v>283</v>
      </c>
      <c r="C140" s="45"/>
      <c r="D140" s="45" t="s">
        <v>298</v>
      </c>
      <c r="E140" s="45" t="s">
        <v>299</v>
      </c>
      <c r="F140" s="46">
        <v>1474</v>
      </c>
      <c r="G140" s="46">
        <v>0</v>
      </c>
      <c r="H140" s="46">
        <v>1228</v>
      </c>
      <c r="I140" s="46">
        <v>2702</v>
      </c>
      <c r="J140" s="46">
        <v>75</v>
      </c>
      <c r="K140" s="46">
        <v>0</v>
      </c>
      <c r="L140" s="46">
        <v>0</v>
      </c>
      <c r="M140" s="47">
        <v>0.94911804613297146</v>
      </c>
      <c r="N140" s="47">
        <v>0.97224278312361212</v>
      </c>
      <c r="O140" s="46">
        <v>387</v>
      </c>
      <c r="P140" s="46">
        <v>0</v>
      </c>
      <c r="Q140" s="46">
        <v>0</v>
      </c>
      <c r="R140" s="46">
        <v>257</v>
      </c>
      <c r="S140" s="46">
        <v>13</v>
      </c>
      <c r="T140" s="46">
        <v>0</v>
      </c>
      <c r="U140" s="44"/>
    </row>
    <row r="141" spans="2:21" s="8" customFormat="1">
      <c r="B141" s="45" t="s">
        <v>283</v>
      </c>
      <c r="C141" s="45"/>
      <c r="D141" s="45" t="s">
        <v>300</v>
      </c>
      <c r="E141" s="45" t="s">
        <v>301</v>
      </c>
      <c r="F141" s="46">
        <v>1797</v>
      </c>
      <c r="G141" s="46">
        <v>200</v>
      </c>
      <c r="H141" s="46">
        <v>3</v>
      </c>
      <c r="I141" s="46">
        <v>2000</v>
      </c>
      <c r="J141" s="46">
        <v>126</v>
      </c>
      <c r="K141" s="46">
        <v>1</v>
      </c>
      <c r="L141" s="46">
        <v>0</v>
      </c>
      <c r="M141" s="47">
        <v>0.92988313856427385</v>
      </c>
      <c r="N141" s="47">
        <v>0.9365</v>
      </c>
      <c r="O141" s="46">
        <v>504</v>
      </c>
      <c r="P141" s="46">
        <v>0</v>
      </c>
      <c r="Q141" s="46">
        <v>0</v>
      </c>
      <c r="R141" s="46">
        <v>276</v>
      </c>
      <c r="S141" s="46">
        <v>91</v>
      </c>
      <c r="T141" s="46">
        <v>0</v>
      </c>
      <c r="U141" s="44"/>
    </row>
    <row r="142" spans="2:21" s="8" customFormat="1">
      <c r="B142" s="45" t="s">
        <v>283</v>
      </c>
      <c r="C142" s="45"/>
      <c r="D142" s="45" t="s">
        <v>302</v>
      </c>
      <c r="E142" s="45" t="s">
        <v>303</v>
      </c>
      <c r="F142" s="46">
        <v>0</v>
      </c>
      <c r="G142" s="46">
        <v>0</v>
      </c>
      <c r="H142" s="46">
        <v>476</v>
      </c>
      <c r="I142" s="46">
        <v>476</v>
      </c>
      <c r="J142" s="46">
        <v>0</v>
      </c>
      <c r="K142" s="46">
        <v>0</v>
      </c>
      <c r="L142" s="46">
        <v>0</v>
      </c>
      <c r="M142" s="47" t="s">
        <v>45</v>
      </c>
      <c r="N142" s="47">
        <v>1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4"/>
    </row>
    <row r="143" spans="2:21" s="8" customFormat="1">
      <c r="B143" s="45" t="s">
        <v>283</v>
      </c>
      <c r="C143" s="45"/>
      <c r="D143" s="45" t="s">
        <v>304</v>
      </c>
      <c r="E143" s="45" t="s">
        <v>305</v>
      </c>
      <c r="F143" s="46">
        <v>1663</v>
      </c>
      <c r="G143" s="46">
        <v>0</v>
      </c>
      <c r="H143" s="46">
        <v>822</v>
      </c>
      <c r="I143" s="46">
        <v>2485</v>
      </c>
      <c r="J143" s="46">
        <v>120</v>
      </c>
      <c r="K143" s="46">
        <v>0</v>
      </c>
      <c r="L143" s="46">
        <v>0</v>
      </c>
      <c r="M143" s="47">
        <v>0.92784125075165358</v>
      </c>
      <c r="N143" s="47">
        <v>0.95171026156941652</v>
      </c>
      <c r="O143" s="46">
        <v>602</v>
      </c>
      <c r="P143" s="46">
        <v>0</v>
      </c>
      <c r="Q143" s="46">
        <v>0</v>
      </c>
      <c r="R143" s="46">
        <v>233</v>
      </c>
      <c r="S143" s="46">
        <v>67</v>
      </c>
      <c r="T143" s="46">
        <v>0</v>
      </c>
      <c r="U143" s="44"/>
    </row>
    <row r="144" spans="2:21" s="8" customFormat="1">
      <c r="B144" s="45" t="s">
        <v>306</v>
      </c>
      <c r="C144" s="45"/>
      <c r="D144" s="45" t="s">
        <v>307</v>
      </c>
      <c r="E144" s="45" t="s">
        <v>308</v>
      </c>
      <c r="F144" s="46">
        <v>1893</v>
      </c>
      <c r="G144" s="46">
        <v>0</v>
      </c>
      <c r="H144" s="46">
        <v>0</v>
      </c>
      <c r="I144" s="46">
        <v>1893</v>
      </c>
      <c r="J144" s="46">
        <v>210</v>
      </c>
      <c r="K144" s="46">
        <v>0</v>
      </c>
      <c r="L144" s="46">
        <v>0</v>
      </c>
      <c r="M144" s="47">
        <v>0.88906497622820924</v>
      </c>
      <c r="N144" s="47">
        <v>0.88906497622820924</v>
      </c>
      <c r="O144" s="46">
        <v>561</v>
      </c>
      <c r="P144" s="46">
        <v>0</v>
      </c>
      <c r="Q144" s="46">
        <v>0</v>
      </c>
      <c r="R144" s="46">
        <v>55</v>
      </c>
      <c r="S144" s="46">
        <v>13</v>
      </c>
      <c r="T144" s="46">
        <v>0</v>
      </c>
      <c r="U144" s="44"/>
    </row>
    <row r="145" spans="2:21" s="8" customFormat="1">
      <c r="B145" s="45" t="s">
        <v>306</v>
      </c>
      <c r="C145" s="45"/>
      <c r="D145" s="45" t="s">
        <v>309</v>
      </c>
      <c r="E145" s="45" t="s">
        <v>310</v>
      </c>
      <c r="F145" s="46">
        <v>0</v>
      </c>
      <c r="G145" s="46">
        <v>0</v>
      </c>
      <c r="H145" s="46">
        <v>307</v>
      </c>
      <c r="I145" s="46">
        <v>307</v>
      </c>
      <c r="J145" s="46">
        <v>0</v>
      </c>
      <c r="K145" s="46">
        <v>0</v>
      </c>
      <c r="L145" s="46">
        <v>0</v>
      </c>
      <c r="M145" s="47" t="s">
        <v>45</v>
      </c>
      <c r="N145" s="47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4"/>
    </row>
    <row r="146" spans="2:21" s="8" customFormat="1">
      <c r="B146" s="45" t="s">
        <v>306</v>
      </c>
      <c r="C146" s="45"/>
      <c r="D146" s="45" t="s">
        <v>311</v>
      </c>
      <c r="E146" s="45" t="s">
        <v>312</v>
      </c>
      <c r="F146" s="46">
        <v>2695</v>
      </c>
      <c r="G146" s="46">
        <v>0</v>
      </c>
      <c r="H146" s="46">
        <v>932</v>
      </c>
      <c r="I146" s="46">
        <v>3627</v>
      </c>
      <c r="J146" s="46">
        <v>230</v>
      </c>
      <c r="K146" s="46">
        <v>0</v>
      </c>
      <c r="L146" s="46">
        <v>3</v>
      </c>
      <c r="M146" s="47">
        <v>0.9146567717996289</v>
      </c>
      <c r="N146" s="47">
        <v>0.93575958092087119</v>
      </c>
      <c r="O146" s="46">
        <v>787</v>
      </c>
      <c r="P146" s="46">
        <v>0</v>
      </c>
      <c r="Q146" s="46">
        <v>343</v>
      </c>
      <c r="R146" s="46">
        <v>199</v>
      </c>
      <c r="S146" s="46">
        <v>15</v>
      </c>
      <c r="T146" s="46">
        <v>0</v>
      </c>
      <c r="U146" s="44"/>
    </row>
    <row r="147" spans="2:21" s="8" customFormat="1">
      <c r="B147" s="45" t="s">
        <v>306</v>
      </c>
      <c r="C147" s="45"/>
      <c r="D147" s="45" t="s">
        <v>313</v>
      </c>
      <c r="E147" s="45" t="s">
        <v>314</v>
      </c>
      <c r="F147" s="46">
        <v>0</v>
      </c>
      <c r="G147" s="46">
        <v>0</v>
      </c>
      <c r="H147" s="46">
        <v>2040</v>
      </c>
      <c r="I147" s="46">
        <v>2040</v>
      </c>
      <c r="J147" s="46">
        <v>0</v>
      </c>
      <c r="K147" s="46">
        <v>0</v>
      </c>
      <c r="L147" s="46">
        <v>1</v>
      </c>
      <c r="M147" s="47" t="s">
        <v>45</v>
      </c>
      <c r="N147" s="47">
        <v>0.99950980392156863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4"/>
    </row>
    <row r="148" spans="2:21" s="8" customFormat="1">
      <c r="B148" s="45" t="s">
        <v>306</v>
      </c>
      <c r="C148" s="45"/>
      <c r="D148" s="45" t="s">
        <v>315</v>
      </c>
      <c r="E148" s="45" t="s">
        <v>316</v>
      </c>
      <c r="F148" s="46">
        <v>2383</v>
      </c>
      <c r="G148" s="46">
        <v>0</v>
      </c>
      <c r="H148" s="46">
        <v>0</v>
      </c>
      <c r="I148" s="46">
        <v>2383</v>
      </c>
      <c r="J148" s="46">
        <v>186</v>
      </c>
      <c r="K148" s="46">
        <v>0</v>
      </c>
      <c r="L148" s="46">
        <v>0</v>
      </c>
      <c r="M148" s="47">
        <v>0.92194712547209401</v>
      </c>
      <c r="N148" s="47">
        <v>0.92194712547209401</v>
      </c>
      <c r="O148" s="46">
        <v>644</v>
      </c>
      <c r="P148" s="46">
        <v>0</v>
      </c>
      <c r="Q148" s="46">
        <v>0</v>
      </c>
      <c r="R148" s="46">
        <v>101</v>
      </c>
      <c r="S148" s="46">
        <v>73</v>
      </c>
      <c r="T148" s="46">
        <v>0</v>
      </c>
      <c r="U148" s="44"/>
    </row>
    <row r="149" spans="2:21" s="8" customFormat="1">
      <c r="B149" s="45" t="s">
        <v>306</v>
      </c>
      <c r="C149" s="45"/>
      <c r="D149" s="45" t="s">
        <v>317</v>
      </c>
      <c r="E149" s="45" t="s">
        <v>318</v>
      </c>
      <c r="F149" s="46">
        <v>1756</v>
      </c>
      <c r="G149" s="46">
        <v>0</v>
      </c>
      <c r="H149" s="46">
        <v>0</v>
      </c>
      <c r="I149" s="46">
        <v>1756</v>
      </c>
      <c r="J149" s="46">
        <v>155</v>
      </c>
      <c r="K149" s="46">
        <v>0</v>
      </c>
      <c r="L149" s="46">
        <v>0</v>
      </c>
      <c r="M149" s="47">
        <v>0.9117312072892938</v>
      </c>
      <c r="N149" s="47">
        <v>0.9117312072892938</v>
      </c>
      <c r="O149" s="46">
        <v>161</v>
      </c>
      <c r="P149" s="46">
        <v>0</v>
      </c>
      <c r="Q149" s="46">
        <v>0</v>
      </c>
      <c r="R149" s="46">
        <v>280</v>
      </c>
      <c r="S149" s="46">
        <v>0</v>
      </c>
      <c r="T149" s="46">
        <v>0</v>
      </c>
      <c r="U149" s="44"/>
    </row>
    <row r="150" spans="2:21" s="8" customFormat="1">
      <c r="B150" s="45" t="s">
        <v>319</v>
      </c>
      <c r="C150" s="45"/>
      <c r="D150" s="45" t="s">
        <v>320</v>
      </c>
      <c r="E150" s="45" t="s">
        <v>321</v>
      </c>
      <c r="F150" s="46">
        <v>1424</v>
      </c>
      <c r="G150" s="46">
        <v>0</v>
      </c>
      <c r="H150" s="46">
        <v>293</v>
      </c>
      <c r="I150" s="46">
        <v>1717</v>
      </c>
      <c r="J150" s="46">
        <v>53</v>
      </c>
      <c r="K150" s="46">
        <v>0</v>
      </c>
      <c r="L150" s="46">
        <v>0</v>
      </c>
      <c r="M150" s="47">
        <v>0.9627808988764045</v>
      </c>
      <c r="N150" s="47">
        <v>0.9691322073383809</v>
      </c>
      <c r="O150" s="46">
        <v>375</v>
      </c>
      <c r="P150" s="46">
        <v>0</v>
      </c>
      <c r="Q150" s="46">
        <v>0</v>
      </c>
      <c r="R150" s="46">
        <v>216</v>
      </c>
      <c r="S150" s="46">
        <v>8</v>
      </c>
      <c r="T150" s="46">
        <v>0</v>
      </c>
      <c r="U150" s="44"/>
    </row>
    <row r="151" spans="2:21" s="8" customFormat="1">
      <c r="B151" s="45" t="s">
        <v>319</v>
      </c>
      <c r="C151" s="45"/>
      <c r="D151" s="45" t="s">
        <v>322</v>
      </c>
      <c r="E151" s="45" t="s">
        <v>323</v>
      </c>
      <c r="F151" s="46">
        <v>1917</v>
      </c>
      <c r="G151" s="46">
        <v>0</v>
      </c>
      <c r="H151" s="46">
        <v>1423</v>
      </c>
      <c r="I151" s="46">
        <v>3340</v>
      </c>
      <c r="J151" s="46">
        <v>224</v>
      </c>
      <c r="K151" s="46">
        <v>0</v>
      </c>
      <c r="L151" s="46">
        <v>5</v>
      </c>
      <c r="M151" s="47">
        <v>0.88315075639019303</v>
      </c>
      <c r="N151" s="47">
        <v>0.93143712574850301</v>
      </c>
      <c r="O151" s="46">
        <v>743</v>
      </c>
      <c r="P151" s="46">
        <v>0</v>
      </c>
      <c r="Q151" s="46">
        <v>20</v>
      </c>
      <c r="R151" s="46">
        <v>433</v>
      </c>
      <c r="S151" s="46">
        <v>30</v>
      </c>
      <c r="T151" s="46">
        <v>0</v>
      </c>
      <c r="U151" s="44"/>
    </row>
    <row r="152" spans="2:21" s="8" customFormat="1">
      <c r="B152" s="45" t="s">
        <v>319</v>
      </c>
      <c r="C152" s="45"/>
      <c r="D152" s="45" t="s">
        <v>324</v>
      </c>
      <c r="E152" s="45" t="s">
        <v>325</v>
      </c>
      <c r="F152" s="46">
        <v>2220</v>
      </c>
      <c r="G152" s="46">
        <v>0</v>
      </c>
      <c r="H152" s="46">
        <v>0</v>
      </c>
      <c r="I152" s="46">
        <v>2220</v>
      </c>
      <c r="J152" s="46">
        <v>82</v>
      </c>
      <c r="K152" s="46">
        <v>0</v>
      </c>
      <c r="L152" s="46">
        <v>0</v>
      </c>
      <c r="M152" s="47">
        <v>0.96306306306306311</v>
      </c>
      <c r="N152" s="47">
        <v>0.96306306306306311</v>
      </c>
      <c r="O152" s="46">
        <v>440</v>
      </c>
      <c r="P152" s="46">
        <v>0</v>
      </c>
      <c r="Q152" s="46">
        <v>0</v>
      </c>
      <c r="R152" s="46">
        <v>476</v>
      </c>
      <c r="S152" s="46">
        <v>18</v>
      </c>
      <c r="T152" s="46">
        <v>0</v>
      </c>
      <c r="U152" s="44"/>
    </row>
    <row r="153" spans="2:21" s="8" customFormat="1">
      <c r="B153" s="45" t="s">
        <v>326</v>
      </c>
      <c r="C153" s="45"/>
      <c r="D153" s="45" t="s">
        <v>327</v>
      </c>
      <c r="E153" s="45" t="s">
        <v>328</v>
      </c>
      <c r="F153" s="46">
        <v>0</v>
      </c>
      <c r="G153" s="46">
        <v>0</v>
      </c>
      <c r="H153" s="46">
        <v>114</v>
      </c>
      <c r="I153" s="46">
        <v>114</v>
      </c>
      <c r="J153" s="46">
        <v>0</v>
      </c>
      <c r="K153" s="46">
        <v>0</v>
      </c>
      <c r="L153" s="46">
        <v>0</v>
      </c>
      <c r="M153" s="47" t="s">
        <v>45</v>
      </c>
      <c r="N153" s="47">
        <v>1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4"/>
    </row>
    <row r="154" spans="2:21" s="8" customFormat="1">
      <c r="B154" s="45" t="s">
        <v>326</v>
      </c>
      <c r="C154" s="45"/>
      <c r="D154" s="45" t="s">
        <v>329</v>
      </c>
      <c r="E154" s="45" t="s">
        <v>330</v>
      </c>
      <c r="F154" s="46">
        <v>0</v>
      </c>
      <c r="G154" s="46">
        <v>0</v>
      </c>
      <c r="H154" s="46">
        <v>2853</v>
      </c>
      <c r="I154" s="46">
        <v>2853</v>
      </c>
      <c r="J154" s="46">
        <v>0</v>
      </c>
      <c r="K154" s="46">
        <v>0</v>
      </c>
      <c r="L154" s="46">
        <v>6</v>
      </c>
      <c r="M154" s="47" t="s">
        <v>45</v>
      </c>
      <c r="N154" s="47">
        <v>0.9978969505783386</v>
      </c>
      <c r="O154" s="46">
        <v>0</v>
      </c>
      <c r="P154" s="46">
        <v>0</v>
      </c>
      <c r="Q154" s="46">
        <v>15</v>
      </c>
      <c r="R154" s="46">
        <v>15</v>
      </c>
      <c r="S154" s="46">
        <v>0</v>
      </c>
      <c r="T154" s="46">
        <v>0</v>
      </c>
      <c r="U154" s="44"/>
    </row>
    <row r="155" spans="2:21" s="8" customFormat="1">
      <c r="B155" s="45" t="s">
        <v>326</v>
      </c>
      <c r="C155" s="45"/>
      <c r="D155" s="45" t="s">
        <v>331</v>
      </c>
      <c r="E155" s="45" t="s">
        <v>332</v>
      </c>
      <c r="F155" s="46">
        <v>0</v>
      </c>
      <c r="G155" s="46">
        <v>0</v>
      </c>
      <c r="H155" s="46">
        <v>756</v>
      </c>
      <c r="I155" s="46">
        <v>756</v>
      </c>
      <c r="J155" s="46">
        <v>0</v>
      </c>
      <c r="K155" s="46">
        <v>0</v>
      </c>
      <c r="L155" s="46">
        <v>0</v>
      </c>
      <c r="M155" s="47" t="s">
        <v>45</v>
      </c>
      <c r="N155" s="47">
        <v>1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4"/>
    </row>
    <row r="156" spans="2:21" s="8" customFormat="1">
      <c r="B156" s="45" t="s">
        <v>326</v>
      </c>
      <c r="C156" s="45"/>
      <c r="D156" s="45" t="s">
        <v>333</v>
      </c>
      <c r="E156" s="45" t="s">
        <v>334</v>
      </c>
      <c r="F156" s="46">
        <v>0</v>
      </c>
      <c r="G156" s="46">
        <v>0</v>
      </c>
      <c r="H156" s="46">
        <v>279</v>
      </c>
      <c r="I156" s="46">
        <v>279</v>
      </c>
      <c r="J156" s="46">
        <v>0</v>
      </c>
      <c r="K156" s="46">
        <v>0</v>
      </c>
      <c r="L156" s="46">
        <v>0</v>
      </c>
      <c r="M156" s="47" t="s">
        <v>45</v>
      </c>
      <c r="N156" s="47">
        <v>1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4"/>
    </row>
    <row r="157" spans="2:21" s="8" customFormat="1">
      <c r="B157" s="45" t="s">
        <v>326</v>
      </c>
      <c r="C157" s="45"/>
      <c r="D157" s="45" t="s">
        <v>335</v>
      </c>
      <c r="E157" s="45" t="s">
        <v>336</v>
      </c>
      <c r="F157" s="46">
        <v>0</v>
      </c>
      <c r="G157" s="46">
        <v>0</v>
      </c>
      <c r="H157" s="46">
        <v>94</v>
      </c>
      <c r="I157" s="46">
        <v>94</v>
      </c>
      <c r="J157" s="46">
        <v>0</v>
      </c>
      <c r="K157" s="46">
        <v>0</v>
      </c>
      <c r="L157" s="46">
        <v>0</v>
      </c>
      <c r="M157" s="47" t="s">
        <v>45</v>
      </c>
      <c r="N157" s="47">
        <v>1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4"/>
    </row>
    <row r="158" spans="2:21" s="8" customFormat="1">
      <c r="B158" s="45" t="s">
        <v>326</v>
      </c>
      <c r="C158" s="45"/>
      <c r="D158" s="45" t="s">
        <v>337</v>
      </c>
      <c r="E158" s="45" t="s">
        <v>338</v>
      </c>
      <c r="F158" s="46">
        <v>2935</v>
      </c>
      <c r="G158" s="46">
        <v>0</v>
      </c>
      <c r="H158" s="46">
        <v>0</v>
      </c>
      <c r="I158" s="46">
        <v>2935</v>
      </c>
      <c r="J158" s="46">
        <v>173</v>
      </c>
      <c r="K158" s="46">
        <v>0</v>
      </c>
      <c r="L158" s="46">
        <v>0</v>
      </c>
      <c r="M158" s="47">
        <v>0.94105621805792161</v>
      </c>
      <c r="N158" s="47">
        <v>0.94105621805792161</v>
      </c>
      <c r="O158" s="46">
        <v>805</v>
      </c>
      <c r="P158" s="46">
        <v>0</v>
      </c>
      <c r="Q158" s="46">
        <v>0</v>
      </c>
      <c r="R158" s="46">
        <v>348</v>
      </c>
      <c r="S158" s="46">
        <v>17</v>
      </c>
      <c r="T158" s="46">
        <v>0</v>
      </c>
      <c r="U158" s="44"/>
    </row>
    <row r="159" spans="2:21" s="8" customFormat="1">
      <c r="B159" s="45" t="s">
        <v>326</v>
      </c>
      <c r="C159" s="45"/>
      <c r="D159" s="45" t="s">
        <v>339</v>
      </c>
      <c r="E159" s="45" t="s">
        <v>340</v>
      </c>
      <c r="F159" s="46">
        <v>2281</v>
      </c>
      <c r="G159" s="46">
        <v>310</v>
      </c>
      <c r="H159" s="46">
        <v>1217</v>
      </c>
      <c r="I159" s="46">
        <v>3808</v>
      </c>
      <c r="J159" s="46">
        <v>306</v>
      </c>
      <c r="K159" s="46">
        <v>0</v>
      </c>
      <c r="L159" s="46">
        <v>1</v>
      </c>
      <c r="M159" s="47">
        <v>0.86584831214379654</v>
      </c>
      <c r="N159" s="47">
        <v>0.91938025210084029</v>
      </c>
      <c r="O159" s="46">
        <v>735</v>
      </c>
      <c r="P159" s="46">
        <v>6</v>
      </c>
      <c r="Q159" s="46">
        <v>0</v>
      </c>
      <c r="R159" s="46">
        <v>747</v>
      </c>
      <c r="S159" s="46">
        <v>4</v>
      </c>
      <c r="T159" s="46">
        <v>0</v>
      </c>
      <c r="U159" s="44"/>
    </row>
    <row r="160" spans="2:21" s="8" customFormat="1">
      <c r="B160" s="45" t="s">
        <v>341</v>
      </c>
      <c r="C160" s="45"/>
      <c r="D160" s="45" t="s">
        <v>342</v>
      </c>
      <c r="E160" s="45" t="s">
        <v>343</v>
      </c>
      <c r="F160" s="46">
        <v>3899</v>
      </c>
      <c r="G160" s="46">
        <v>155</v>
      </c>
      <c r="H160" s="46">
        <v>642</v>
      </c>
      <c r="I160" s="46">
        <v>4696</v>
      </c>
      <c r="J160" s="46">
        <v>591</v>
      </c>
      <c r="K160" s="46">
        <v>3</v>
      </c>
      <c r="L160" s="46">
        <v>0</v>
      </c>
      <c r="M160" s="47">
        <v>0.84842267248012315</v>
      </c>
      <c r="N160" s="47">
        <v>0.87350936967632031</v>
      </c>
      <c r="O160" s="46">
        <v>1005</v>
      </c>
      <c r="P160" s="46">
        <v>0</v>
      </c>
      <c r="Q160" s="46">
        <v>0</v>
      </c>
      <c r="R160" s="46">
        <v>29</v>
      </c>
      <c r="S160" s="46">
        <v>56</v>
      </c>
      <c r="T160" s="46">
        <v>0</v>
      </c>
      <c r="U160" s="44"/>
    </row>
    <row r="161" spans="2:21" s="8" customFormat="1">
      <c r="B161" s="45" t="s">
        <v>341</v>
      </c>
      <c r="C161" s="45"/>
      <c r="D161" s="45" t="s">
        <v>344</v>
      </c>
      <c r="E161" s="45" t="s">
        <v>345</v>
      </c>
      <c r="F161" s="46">
        <v>2169</v>
      </c>
      <c r="G161" s="46">
        <v>0</v>
      </c>
      <c r="H161" s="46">
        <v>458</v>
      </c>
      <c r="I161" s="46">
        <v>2627</v>
      </c>
      <c r="J161" s="46">
        <v>126</v>
      </c>
      <c r="K161" s="46">
        <v>0</v>
      </c>
      <c r="L161" s="46">
        <v>0</v>
      </c>
      <c r="M161" s="47">
        <v>0.94190871369294604</v>
      </c>
      <c r="N161" s="47">
        <v>0.95203654358583933</v>
      </c>
      <c r="O161" s="46">
        <v>500</v>
      </c>
      <c r="P161" s="46">
        <v>0</v>
      </c>
      <c r="Q161" s="46">
        <v>0</v>
      </c>
      <c r="R161" s="46">
        <v>38</v>
      </c>
      <c r="S161" s="46">
        <v>28</v>
      </c>
      <c r="T161" s="46">
        <v>0</v>
      </c>
      <c r="U161" s="44"/>
    </row>
    <row r="162" spans="2:21" s="8" customFormat="1">
      <c r="B162" s="45" t="s">
        <v>341</v>
      </c>
      <c r="C162" s="45"/>
      <c r="D162" s="45" t="s">
        <v>346</v>
      </c>
      <c r="E162" s="45" t="s">
        <v>347</v>
      </c>
      <c r="F162" s="46">
        <v>5510</v>
      </c>
      <c r="G162" s="46">
        <v>161</v>
      </c>
      <c r="H162" s="46">
        <v>2457</v>
      </c>
      <c r="I162" s="46">
        <v>8128</v>
      </c>
      <c r="J162" s="46">
        <v>301</v>
      </c>
      <c r="K162" s="46">
        <v>0</v>
      </c>
      <c r="L162" s="46">
        <v>11</v>
      </c>
      <c r="M162" s="47">
        <v>0.94537205081669695</v>
      </c>
      <c r="N162" s="47">
        <v>0.96161417322834641</v>
      </c>
      <c r="O162" s="46">
        <v>1613</v>
      </c>
      <c r="P162" s="46">
        <v>0</v>
      </c>
      <c r="Q162" s="46">
        <v>0</v>
      </c>
      <c r="R162" s="46">
        <v>527</v>
      </c>
      <c r="S162" s="46">
        <v>41</v>
      </c>
      <c r="T162" s="46">
        <v>0</v>
      </c>
      <c r="U162" s="44"/>
    </row>
    <row r="163" spans="2:21" s="8" customFormat="1">
      <c r="B163" s="45" t="s">
        <v>341</v>
      </c>
      <c r="C163" s="45"/>
      <c r="D163" s="45" t="s">
        <v>348</v>
      </c>
      <c r="E163" s="45" t="s">
        <v>349</v>
      </c>
      <c r="F163" s="46">
        <v>0</v>
      </c>
      <c r="G163" s="46">
        <v>0</v>
      </c>
      <c r="H163" s="46">
        <v>499</v>
      </c>
      <c r="I163" s="46">
        <v>499</v>
      </c>
      <c r="J163" s="46">
        <v>0</v>
      </c>
      <c r="K163" s="46">
        <v>0</v>
      </c>
      <c r="L163" s="46">
        <v>0</v>
      </c>
      <c r="M163" s="47" t="s">
        <v>45</v>
      </c>
      <c r="N163" s="47">
        <v>1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4"/>
    </row>
    <row r="164" spans="2:21" s="8" customFormat="1">
      <c r="B164" s="45" t="s">
        <v>341</v>
      </c>
      <c r="C164" s="45"/>
      <c r="D164" s="45" t="s">
        <v>350</v>
      </c>
      <c r="E164" s="45" t="s">
        <v>351</v>
      </c>
      <c r="F164" s="46">
        <v>0</v>
      </c>
      <c r="G164" s="46">
        <v>0</v>
      </c>
      <c r="H164" s="46">
        <v>539</v>
      </c>
      <c r="I164" s="46">
        <v>539</v>
      </c>
      <c r="J164" s="46">
        <v>0</v>
      </c>
      <c r="K164" s="46">
        <v>0</v>
      </c>
      <c r="L164" s="46">
        <v>0</v>
      </c>
      <c r="M164" s="47" t="s">
        <v>45</v>
      </c>
      <c r="N164" s="47">
        <v>1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4"/>
    </row>
    <row r="165" spans="2:21" s="8" customFormat="1">
      <c r="B165" s="45" t="s">
        <v>341</v>
      </c>
      <c r="C165" s="45"/>
      <c r="D165" s="45" t="s">
        <v>352</v>
      </c>
      <c r="E165" s="45" t="s">
        <v>353</v>
      </c>
      <c r="F165" s="46">
        <v>0</v>
      </c>
      <c r="G165" s="46">
        <v>0</v>
      </c>
      <c r="H165" s="46">
        <v>4009</v>
      </c>
      <c r="I165" s="46">
        <v>4009</v>
      </c>
      <c r="J165" s="46">
        <v>0</v>
      </c>
      <c r="K165" s="46">
        <v>0</v>
      </c>
      <c r="L165" s="46">
        <v>0</v>
      </c>
      <c r="M165" s="47" t="s">
        <v>45</v>
      </c>
      <c r="N165" s="47">
        <v>1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4"/>
    </row>
    <row r="166" spans="2:21" s="8" customFormat="1">
      <c r="B166" s="45" t="s">
        <v>341</v>
      </c>
      <c r="C166" s="45"/>
      <c r="D166" s="45" t="s">
        <v>354</v>
      </c>
      <c r="E166" s="45" t="s">
        <v>355</v>
      </c>
      <c r="F166" s="46">
        <v>2132</v>
      </c>
      <c r="G166" s="46">
        <v>0</v>
      </c>
      <c r="H166" s="46">
        <v>0</v>
      </c>
      <c r="I166" s="46">
        <v>2132</v>
      </c>
      <c r="J166" s="46">
        <v>29</v>
      </c>
      <c r="K166" s="46">
        <v>0</v>
      </c>
      <c r="L166" s="46">
        <v>0</v>
      </c>
      <c r="M166" s="47">
        <v>0.98639774859287055</v>
      </c>
      <c r="N166" s="47">
        <v>0.98639774859287055</v>
      </c>
      <c r="O166" s="46">
        <v>329</v>
      </c>
      <c r="P166" s="46">
        <v>0</v>
      </c>
      <c r="Q166" s="46">
        <v>0</v>
      </c>
      <c r="R166" s="46">
        <v>62</v>
      </c>
      <c r="S166" s="46">
        <v>1</v>
      </c>
      <c r="T166" s="46">
        <v>0</v>
      </c>
      <c r="U166" s="44"/>
    </row>
    <row r="167" spans="2:21" s="8" customFormat="1">
      <c r="B167" s="45" t="s">
        <v>341</v>
      </c>
      <c r="C167" s="45"/>
      <c r="D167" s="45" t="s">
        <v>356</v>
      </c>
      <c r="E167" s="45" t="s">
        <v>357</v>
      </c>
      <c r="F167" s="46">
        <v>1338</v>
      </c>
      <c r="G167" s="46">
        <v>83</v>
      </c>
      <c r="H167" s="46">
        <v>1225</v>
      </c>
      <c r="I167" s="46">
        <v>2646</v>
      </c>
      <c r="J167" s="46">
        <v>127</v>
      </c>
      <c r="K167" s="46">
        <v>0</v>
      </c>
      <c r="L167" s="46">
        <v>0</v>
      </c>
      <c r="M167" s="47">
        <v>0.90508221225710017</v>
      </c>
      <c r="N167" s="47">
        <v>0.95200302343159482</v>
      </c>
      <c r="O167" s="46">
        <v>576</v>
      </c>
      <c r="P167" s="46">
        <v>0</v>
      </c>
      <c r="Q167" s="46">
        <v>0</v>
      </c>
      <c r="R167" s="46">
        <v>79</v>
      </c>
      <c r="S167" s="46">
        <v>0</v>
      </c>
      <c r="T167" s="46">
        <v>0</v>
      </c>
      <c r="U167" s="44"/>
    </row>
    <row r="168" spans="2:21" s="8" customFormat="1">
      <c r="B168" s="45" t="s">
        <v>341</v>
      </c>
      <c r="C168" s="45"/>
      <c r="D168" s="45" t="s">
        <v>358</v>
      </c>
      <c r="E168" s="45" t="s">
        <v>359</v>
      </c>
      <c r="F168" s="46">
        <v>0</v>
      </c>
      <c r="G168" s="46">
        <v>0</v>
      </c>
      <c r="H168" s="46">
        <v>613</v>
      </c>
      <c r="I168" s="46">
        <v>613</v>
      </c>
      <c r="J168" s="46">
        <v>0</v>
      </c>
      <c r="K168" s="46">
        <v>0</v>
      </c>
      <c r="L168" s="46">
        <v>0</v>
      </c>
      <c r="M168" s="47" t="s">
        <v>45</v>
      </c>
      <c r="N168" s="47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4"/>
    </row>
    <row r="169" spans="2:21" s="8" customFormat="1">
      <c r="B169" s="45" t="s">
        <v>341</v>
      </c>
      <c r="C169" s="45"/>
      <c r="D169" s="45" t="s">
        <v>360</v>
      </c>
      <c r="E169" s="45" t="s">
        <v>361</v>
      </c>
      <c r="F169" s="46">
        <v>824</v>
      </c>
      <c r="G169" s="46">
        <v>0</v>
      </c>
      <c r="H169" s="46">
        <v>1102</v>
      </c>
      <c r="I169" s="46">
        <v>1926</v>
      </c>
      <c r="J169" s="46">
        <v>91</v>
      </c>
      <c r="K169" s="46">
        <v>0</v>
      </c>
      <c r="L169" s="46">
        <v>0</v>
      </c>
      <c r="M169" s="47">
        <v>0.8895631067961165</v>
      </c>
      <c r="N169" s="47">
        <v>0.95275181723779856</v>
      </c>
      <c r="O169" s="46">
        <v>400</v>
      </c>
      <c r="P169" s="46">
        <v>0</v>
      </c>
      <c r="Q169" s="46">
        <v>0</v>
      </c>
      <c r="R169" s="46">
        <v>6</v>
      </c>
      <c r="S169" s="46">
        <v>0</v>
      </c>
      <c r="T169" s="46">
        <v>0</v>
      </c>
      <c r="U169" s="44"/>
    </row>
    <row r="170" spans="2:21" s="8" customFormat="1">
      <c r="B170" s="45" t="s">
        <v>341</v>
      </c>
      <c r="C170" s="45"/>
      <c r="D170" s="45" t="s">
        <v>362</v>
      </c>
      <c r="E170" s="45" t="s">
        <v>363</v>
      </c>
      <c r="F170" s="46">
        <v>0</v>
      </c>
      <c r="G170" s="46">
        <v>0</v>
      </c>
      <c r="H170" s="46">
        <v>746</v>
      </c>
      <c r="I170" s="46">
        <v>746</v>
      </c>
      <c r="J170" s="46">
        <v>0</v>
      </c>
      <c r="K170" s="46">
        <v>0</v>
      </c>
      <c r="L170" s="46">
        <v>0</v>
      </c>
      <c r="M170" s="47" t="s">
        <v>45</v>
      </c>
      <c r="N170" s="47">
        <v>1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4"/>
    </row>
    <row r="171" spans="2:21" s="8" customFormat="1">
      <c r="B171" s="45" t="s">
        <v>341</v>
      </c>
      <c r="C171" s="45"/>
      <c r="D171" s="45" t="s">
        <v>364</v>
      </c>
      <c r="E171" s="45" t="s">
        <v>365</v>
      </c>
      <c r="F171" s="46">
        <v>2568</v>
      </c>
      <c r="G171" s="46">
        <v>113</v>
      </c>
      <c r="H171" s="46">
        <v>0</v>
      </c>
      <c r="I171" s="46">
        <v>2681</v>
      </c>
      <c r="J171" s="46">
        <v>249</v>
      </c>
      <c r="K171" s="46">
        <v>0</v>
      </c>
      <c r="L171" s="46">
        <v>0</v>
      </c>
      <c r="M171" s="47">
        <v>0.9030373831775701</v>
      </c>
      <c r="N171" s="47">
        <v>0.90712420738530397</v>
      </c>
      <c r="O171" s="46">
        <v>682</v>
      </c>
      <c r="P171" s="46">
        <v>7</v>
      </c>
      <c r="Q171" s="46">
        <v>0</v>
      </c>
      <c r="R171" s="46">
        <v>83</v>
      </c>
      <c r="S171" s="46">
        <v>52</v>
      </c>
      <c r="T171" s="46">
        <v>0</v>
      </c>
      <c r="U171" s="44"/>
    </row>
    <row r="172" spans="2:21" s="8" customFormat="1">
      <c r="B172" s="45" t="s">
        <v>341</v>
      </c>
      <c r="C172" s="45"/>
      <c r="D172" s="45" t="s">
        <v>366</v>
      </c>
      <c r="E172" s="45" t="s">
        <v>367</v>
      </c>
      <c r="F172" s="46">
        <v>2648</v>
      </c>
      <c r="G172" s="46">
        <v>274</v>
      </c>
      <c r="H172" s="46">
        <v>460</v>
      </c>
      <c r="I172" s="46">
        <v>3382</v>
      </c>
      <c r="J172" s="46">
        <v>123</v>
      </c>
      <c r="K172" s="46">
        <v>0</v>
      </c>
      <c r="L172" s="46">
        <v>0</v>
      </c>
      <c r="M172" s="47">
        <v>0.9535498489425982</v>
      </c>
      <c r="N172" s="47">
        <v>0.96363098758131283</v>
      </c>
      <c r="O172" s="46">
        <v>539</v>
      </c>
      <c r="P172" s="46">
        <v>6</v>
      </c>
      <c r="Q172" s="46">
        <v>0</v>
      </c>
      <c r="R172" s="46">
        <v>106</v>
      </c>
      <c r="S172" s="46">
        <v>0</v>
      </c>
      <c r="T172" s="46">
        <v>0</v>
      </c>
      <c r="U172" s="44"/>
    </row>
    <row r="173" spans="2:21" s="8" customFormat="1">
      <c r="B173" s="45" t="s">
        <v>341</v>
      </c>
      <c r="C173" s="45"/>
      <c r="D173" s="45" t="s">
        <v>368</v>
      </c>
      <c r="E173" s="45" t="s">
        <v>369</v>
      </c>
      <c r="F173" s="46">
        <v>0</v>
      </c>
      <c r="G173" s="46">
        <v>0</v>
      </c>
      <c r="H173" s="46">
        <v>965</v>
      </c>
      <c r="I173" s="46">
        <v>965</v>
      </c>
      <c r="J173" s="46">
        <v>0</v>
      </c>
      <c r="K173" s="46">
        <v>0</v>
      </c>
      <c r="L173" s="46">
        <v>0</v>
      </c>
      <c r="M173" s="47" t="s">
        <v>45</v>
      </c>
      <c r="N173" s="47">
        <v>1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4"/>
    </row>
    <row r="174" spans="2:21" s="8" customFormat="1">
      <c r="B174" s="45" t="s">
        <v>341</v>
      </c>
      <c r="C174" s="45"/>
      <c r="D174" s="45" t="s">
        <v>370</v>
      </c>
      <c r="E174" s="45" t="s">
        <v>371</v>
      </c>
      <c r="F174" s="46">
        <v>2296</v>
      </c>
      <c r="G174" s="46">
        <v>0</v>
      </c>
      <c r="H174" s="46">
        <v>0</v>
      </c>
      <c r="I174" s="46">
        <v>2296</v>
      </c>
      <c r="J174" s="46">
        <v>80</v>
      </c>
      <c r="K174" s="46">
        <v>0</v>
      </c>
      <c r="L174" s="46">
        <v>0</v>
      </c>
      <c r="M174" s="47">
        <v>0.96515679442508706</v>
      </c>
      <c r="N174" s="47">
        <v>0.96515679442508706</v>
      </c>
      <c r="O174" s="46">
        <v>293</v>
      </c>
      <c r="P174" s="46">
        <v>0</v>
      </c>
      <c r="Q174" s="46">
        <v>0</v>
      </c>
      <c r="R174" s="46">
        <v>63</v>
      </c>
      <c r="S174" s="46">
        <v>6</v>
      </c>
      <c r="T174" s="46">
        <v>0</v>
      </c>
      <c r="U174" s="44"/>
    </row>
    <row r="175" spans="2:21" s="8" customFormat="1">
      <c r="B175" s="45" t="s">
        <v>341</v>
      </c>
      <c r="C175" s="45"/>
      <c r="D175" s="45" t="s">
        <v>372</v>
      </c>
      <c r="E175" s="45" t="s">
        <v>373</v>
      </c>
      <c r="F175" s="46">
        <v>0</v>
      </c>
      <c r="G175" s="46">
        <v>0</v>
      </c>
      <c r="H175" s="46">
        <v>908</v>
      </c>
      <c r="I175" s="46">
        <v>908</v>
      </c>
      <c r="J175" s="46">
        <v>0</v>
      </c>
      <c r="K175" s="46">
        <v>0</v>
      </c>
      <c r="L175" s="46">
        <v>0</v>
      </c>
      <c r="M175" s="47" t="s">
        <v>45</v>
      </c>
      <c r="N175" s="47">
        <v>1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4"/>
    </row>
    <row r="176" spans="2:21" s="8" customFormat="1">
      <c r="B176" s="45" t="s">
        <v>341</v>
      </c>
      <c r="C176" s="45"/>
      <c r="D176" s="45" t="s">
        <v>374</v>
      </c>
      <c r="E176" s="45" t="s">
        <v>375</v>
      </c>
      <c r="F176" s="46">
        <v>0</v>
      </c>
      <c r="G176" s="46">
        <v>0</v>
      </c>
      <c r="H176" s="46">
        <v>519</v>
      </c>
      <c r="I176" s="46">
        <v>519</v>
      </c>
      <c r="J176" s="46">
        <v>0</v>
      </c>
      <c r="K176" s="46">
        <v>0</v>
      </c>
      <c r="L176" s="46">
        <v>0</v>
      </c>
      <c r="M176" s="47" t="s">
        <v>45</v>
      </c>
      <c r="N176" s="47">
        <v>1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4"/>
    </row>
    <row r="177" spans="2:21" s="8" customFormat="1">
      <c r="B177" s="45" t="s">
        <v>341</v>
      </c>
      <c r="C177" s="45"/>
      <c r="D177" s="45" t="s">
        <v>376</v>
      </c>
      <c r="E177" s="45" t="s">
        <v>377</v>
      </c>
      <c r="F177" s="46">
        <v>2401</v>
      </c>
      <c r="G177" s="46">
        <v>695</v>
      </c>
      <c r="H177" s="46">
        <v>2255</v>
      </c>
      <c r="I177" s="46">
        <v>5351</v>
      </c>
      <c r="J177" s="46">
        <v>199</v>
      </c>
      <c r="K177" s="46">
        <v>0</v>
      </c>
      <c r="L177" s="46">
        <v>3</v>
      </c>
      <c r="M177" s="47">
        <v>0.91711786755518532</v>
      </c>
      <c r="N177" s="47">
        <v>0.96225004672023917</v>
      </c>
      <c r="O177" s="46">
        <v>969</v>
      </c>
      <c r="P177" s="46">
        <v>0</v>
      </c>
      <c r="Q177" s="46">
        <v>0</v>
      </c>
      <c r="R177" s="46">
        <v>83</v>
      </c>
      <c r="S177" s="46">
        <v>33</v>
      </c>
      <c r="T177" s="46">
        <v>0</v>
      </c>
      <c r="U177" s="44"/>
    </row>
    <row r="178" spans="2:21" s="8" customFormat="1">
      <c r="B178" s="45" t="s">
        <v>341</v>
      </c>
      <c r="C178" s="45"/>
      <c r="D178" s="45" t="s">
        <v>378</v>
      </c>
      <c r="E178" s="45" t="s">
        <v>379</v>
      </c>
      <c r="F178" s="46">
        <v>3980</v>
      </c>
      <c r="G178" s="46">
        <v>544</v>
      </c>
      <c r="H178" s="46">
        <v>818</v>
      </c>
      <c r="I178" s="46">
        <v>5342</v>
      </c>
      <c r="J178" s="46">
        <v>669</v>
      </c>
      <c r="K178" s="46">
        <v>0</v>
      </c>
      <c r="L178" s="46">
        <v>8</v>
      </c>
      <c r="M178" s="47">
        <v>0.83190954773869352</v>
      </c>
      <c r="N178" s="47">
        <v>0.87326843878697114</v>
      </c>
      <c r="O178" s="46">
        <v>805</v>
      </c>
      <c r="P178" s="46">
        <v>0</v>
      </c>
      <c r="Q178" s="46">
        <v>0</v>
      </c>
      <c r="R178" s="46">
        <v>39</v>
      </c>
      <c r="S178" s="46">
        <v>144</v>
      </c>
      <c r="T178" s="46">
        <v>0</v>
      </c>
      <c r="U178" s="44"/>
    </row>
    <row r="179" spans="2:21" s="8" customFormat="1">
      <c r="B179" s="45" t="s">
        <v>341</v>
      </c>
      <c r="C179" s="45"/>
      <c r="D179" s="45" t="s">
        <v>380</v>
      </c>
      <c r="E179" s="45" t="s">
        <v>381</v>
      </c>
      <c r="F179" s="46">
        <v>1817</v>
      </c>
      <c r="G179" s="46">
        <v>178</v>
      </c>
      <c r="H179" s="46">
        <v>0</v>
      </c>
      <c r="I179" s="46">
        <v>1995</v>
      </c>
      <c r="J179" s="46">
        <v>114</v>
      </c>
      <c r="K179" s="46">
        <v>8</v>
      </c>
      <c r="L179" s="46">
        <v>0</v>
      </c>
      <c r="M179" s="47">
        <v>0.93725921849201987</v>
      </c>
      <c r="N179" s="47">
        <v>0.93884711779448626</v>
      </c>
      <c r="O179" s="46">
        <v>327</v>
      </c>
      <c r="P179" s="46">
        <v>0</v>
      </c>
      <c r="Q179" s="46">
        <v>0</v>
      </c>
      <c r="R179" s="46">
        <v>65</v>
      </c>
      <c r="S179" s="46">
        <v>0</v>
      </c>
      <c r="T179" s="46">
        <v>0</v>
      </c>
      <c r="U179" s="44"/>
    </row>
    <row r="180" spans="2:21" s="8" customFormat="1">
      <c r="B180" s="45" t="s">
        <v>341</v>
      </c>
      <c r="C180" s="45"/>
      <c r="D180" s="45" t="s">
        <v>382</v>
      </c>
      <c r="E180" s="45" t="s">
        <v>383</v>
      </c>
      <c r="F180" s="46">
        <v>3923</v>
      </c>
      <c r="G180" s="46">
        <v>0</v>
      </c>
      <c r="H180" s="46">
        <v>1148</v>
      </c>
      <c r="I180" s="46">
        <v>5071</v>
      </c>
      <c r="J180" s="46">
        <v>416</v>
      </c>
      <c r="K180" s="46">
        <v>0</v>
      </c>
      <c r="L180" s="46">
        <v>9</v>
      </c>
      <c r="M180" s="47">
        <v>0.89395870507264852</v>
      </c>
      <c r="N180" s="47">
        <v>0.91619010057187933</v>
      </c>
      <c r="O180" s="46">
        <v>883</v>
      </c>
      <c r="P180" s="46">
        <v>0</v>
      </c>
      <c r="Q180" s="46">
        <v>0</v>
      </c>
      <c r="R180" s="46">
        <v>38</v>
      </c>
      <c r="S180" s="46">
        <v>161</v>
      </c>
      <c r="T180" s="46">
        <v>0</v>
      </c>
      <c r="U180" s="44"/>
    </row>
    <row r="181" spans="2:21" s="8" customFormat="1">
      <c r="B181" s="45" t="s">
        <v>341</v>
      </c>
      <c r="C181" s="45"/>
      <c r="D181" s="45" t="s">
        <v>384</v>
      </c>
      <c r="E181" s="45" t="s">
        <v>385</v>
      </c>
      <c r="F181" s="46">
        <v>0</v>
      </c>
      <c r="G181" s="46">
        <v>1529</v>
      </c>
      <c r="H181" s="46">
        <v>0</v>
      </c>
      <c r="I181" s="46">
        <v>1529</v>
      </c>
      <c r="J181" s="46">
        <v>0</v>
      </c>
      <c r="K181" s="46">
        <v>0</v>
      </c>
      <c r="L181" s="46">
        <v>0</v>
      </c>
      <c r="M181" s="47" t="s">
        <v>45</v>
      </c>
      <c r="N181" s="47">
        <v>1</v>
      </c>
      <c r="O181" s="46">
        <v>0</v>
      </c>
      <c r="P181" s="46">
        <v>8</v>
      </c>
      <c r="Q181" s="46">
        <v>0</v>
      </c>
      <c r="R181" s="46">
        <v>38</v>
      </c>
      <c r="S181" s="46">
        <v>0</v>
      </c>
      <c r="T181" s="46">
        <v>0</v>
      </c>
      <c r="U181" s="44"/>
    </row>
    <row r="182" spans="2:21" s="8" customFormat="1">
      <c r="B182" s="45" t="s">
        <v>341</v>
      </c>
      <c r="C182" s="45"/>
      <c r="D182" s="45" t="s">
        <v>386</v>
      </c>
      <c r="E182" s="45" t="s">
        <v>387</v>
      </c>
      <c r="F182" s="46">
        <v>0</v>
      </c>
      <c r="G182" s="46">
        <v>0</v>
      </c>
      <c r="H182" s="46">
        <v>919</v>
      </c>
      <c r="I182" s="46">
        <v>919</v>
      </c>
      <c r="J182" s="46">
        <v>0</v>
      </c>
      <c r="K182" s="46">
        <v>0</v>
      </c>
      <c r="L182" s="46">
        <v>0</v>
      </c>
      <c r="M182" s="47" t="s">
        <v>45</v>
      </c>
      <c r="N182" s="47">
        <v>1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4"/>
    </row>
    <row r="183" spans="2:21" s="8" customFormat="1">
      <c r="B183" s="45" t="s">
        <v>341</v>
      </c>
      <c r="C183" s="45"/>
      <c r="D183" s="45" t="s">
        <v>388</v>
      </c>
      <c r="E183" s="45" t="s">
        <v>389</v>
      </c>
      <c r="F183" s="46">
        <v>3569</v>
      </c>
      <c r="G183" s="46">
        <v>0</v>
      </c>
      <c r="H183" s="46">
        <v>0</v>
      </c>
      <c r="I183" s="46">
        <v>3569</v>
      </c>
      <c r="J183" s="46">
        <v>217</v>
      </c>
      <c r="K183" s="46">
        <v>0</v>
      </c>
      <c r="L183" s="46">
        <v>0</v>
      </c>
      <c r="M183" s="47">
        <v>0.93919865508545808</v>
      </c>
      <c r="N183" s="47">
        <v>0.93919865508545808</v>
      </c>
      <c r="O183" s="46">
        <v>560</v>
      </c>
      <c r="P183" s="46">
        <v>0</v>
      </c>
      <c r="Q183" s="46">
        <v>0</v>
      </c>
      <c r="R183" s="46">
        <v>38</v>
      </c>
      <c r="S183" s="46">
        <v>79</v>
      </c>
      <c r="T183" s="46">
        <v>0</v>
      </c>
      <c r="U183" s="44"/>
    </row>
    <row r="184" spans="2:21" s="8" customFormat="1">
      <c r="B184" s="45" t="s">
        <v>341</v>
      </c>
      <c r="C184" s="45"/>
      <c r="D184" s="45" t="s">
        <v>390</v>
      </c>
      <c r="E184" s="45" t="s">
        <v>391</v>
      </c>
      <c r="F184" s="46">
        <v>1995</v>
      </c>
      <c r="G184" s="46">
        <v>0</v>
      </c>
      <c r="H184" s="46">
        <v>2153</v>
      </c>
      <c r="I184" s="46">
        <v>4148</v>
      </c>
      <c r="J184" s="46">
        <v>309</v>
      </c>
      <c r="K184" s="46">
        <v>0</v>
      </c>
      <c r="L184" s="46">
        <v>10</v>
      </c>
      <c r="M184" s="47">
        <v>0.84511278195488715</v>
      </c>
      <c r="N184" s="47">
        <v>0.92309546769527484</v>
      </c>
      <c r="O184" s="46">
        <v>713</v>
      </c>
      <c r="P184" s="46">
        <v>0</v>
      </c>
      <c r="Q184" s="46">
        <v>0</v>
      </c>
      <c r="R184" s="46">
        <v>117</v>
      </c>
      <c r="S184" s="46">
        <v>80</v>
      </c>
      <c r="T184" s="46">
        <v>0</v>
      </c>
      <c r="U184" s="44"/>
    </row>
    <row r="185" spans="2:21" s="8" customFormat="1">
      <c r="B185" s="45" t="s">
        <v>341</v>
      </c>
      <c r="C185" s="45"/>
      <c r="D185" s="45" t="s">
        <v>392</v>
      </c>
      <c r="E185" s="45" t="s">
        <v>393</v>
      </c>
      <c r="F185" s="46">
        <v>0</v>
      </c>
      <c r="G185" s="46">
        <v>0</v>
      </c>
      <c r="H185" s="46">
        <v>154</v>
      </c>
      <c r="I185" s="46">
        <v>154</v>
      </c>
      <c r="J185" s="46">
        <v>0</v>
      </c>
      <c r="K185" s="46">
        <v>0</v>
      </c>
      <c r="L185" s="46">
        <v>0</v>
      </c>
      <c r="M185" s="47" t="s">
        <v>45</v>
      </c>
      <c r="N185" s="47">
        <v>1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4"/>
    </row>
    <row r="186" spans="2:21" s="8" customFormat="1">
      <c r="B186" s="45" t="s">
        <v>341</v>
      </c>
      <c r="C186" s="45"/>
      <c r="D186" s="45" t="s">
        <v>394</v>
      </c>
      <c r="E186" s="45" t="s">
        <v>395</v>
      </c>
      <c r="F186" s="46">
        <v>0</v>
      </c>
      <c r="G186" s="46">
        <v>0</v>
      </c>
      <c r="H186" s="46">
        <v>272</v>
      </c>
      <c r="I186" s="46">
        <v>272</v>
      </c>
      <c r="J186" s="46">
        <v>0</v>
      </c>
      <c r="K186" s="46">
        <v>0</v>
      </c>
      <c r="L186" s="46">
        <v>1</v>
      </c>
      <c r="M186" s="47" t="s">
        <v>45</v>
      </c>
      <c r="N186" s="47">
        <v>0.99632352941176472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4"/>
    </row>
    <row r="187" spans="2:21" s="8" customFormat="1">
      <c r="B187" s="45" t="s">
        <v>341</v>
      </c>
      <c r="C187" s="45"/>
      <c r="D187" s="45" t="s">
        <v>396</v>
      </c>
      <c r="E187" s="45" t="s">
        <v>397</v>
      </c>
      <c r="F187" s="46">
        <v>0</v>
      </c>
      <c r="G187" s="46">
        <v>0</v>
      </c>
      <c r="H187" s="46">
        <v>772</v>
      </c>
      <c r="I187" s="46">
        <v>772</v>
      </c>
      <c r="J187" s="46">
        <v>0</v>
      </c>
      <c r="K187" s="46">
        <v>0</v>
      </c>
      <c r="L187" s="46">
        <v>0</v>
      </c>
      <c r="M187" s="47" t="s">
        <v>45</v>
      </c>
      <c r="N187" s="47">
        <v>1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4"/>
    </row>
    <row r="188" spans="2:21" s="8" customFormat="1">
      <c r="B188" s="45" t="s">
        <v>341</v>
      </c>
      <c r="C188" s="45"/>
      <c r="D188" s="45" t="s">
        <v>398</v>
      </c>
      <c r="E188" s="45" t="s">
        <v>399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7" t="s">
        <v>45</v>
      </c>
      <c r="N188" s="47" t="s">
        <v>45</v>
      </c>
      <c r="O188" s="46">
        <v>0</v>
      </c>
      <c r="P188" s="46">
        <v>0</v>
      </c>
      <c r="Q188" s="46">
        <v>0</v>
      </c>
      <c r="R188" s="46">
        <v>121</v>
      </c>
      <c r="S188" s="46">
        <v>0</v>
      </c>
      <c r="T188" s="46">
        <v>0</v>
      </c>
      <c r="U188" s="44"/>
    </row>
    <row r="189" spans="2:21" s="8" customFormat="1">
      <c r="B189" s="45" t="s">
        <v>341</v>
      </c>
      <c r="C189" s="45"/>
      <c r="D189" s="45" t="s">
        <v>400</v>
      </c>
      <c r="E189" s="45" t="s">
        <v>401</v>
      </c>
      <c r="F189" s="46">
        <v>1793</v>
      </c>
      <c r="G189" s="46">
        <v>0</v>
      </c>
      <c r="H189" s="46">
        <v>0</v>
      </c>
      <c r="I189" s="46">
        <v>1793</v>
      </c>
      <c r="J189" s="46">
        <v>89</v>
      </c>
      <c r="K189" s="46">
        <v>0</v>
      </c>
      <c r="L189" s="46">
        <v>0</v>
      </c>
      <c r="M189" s="47">
        <v>0.95036252091466811</v>
      </c>
      <c r="N189" s="47">
        <v>0.95036252091466811</v>
      </c>
      <c r="O189" s="46">
        <v>339</v>
      </c>
      <c r="P189" s="46">
        <v>0</v>
      </c>
      <c r="Q189" s="46">
        <v>0</v>
      </c>
      <c r="R189" s="46">
        <v>63</v>
      </c>
      <c r="S189" s="46">
        <v>72</v>
      </c>
      <c r="T189" s="46">
        <v>0</v>
      </c>
      <c r="U189" s="44"/>
    </row>
    <row r="190" spans="2:21" s="8" customFormat="1">
      <c r="B190" s="45" t="s">
        <v>341</v>
      </c>
      <c r="C190" s="45"/>
      <c r="D190" s="45" t="s">
        <v>402</v>
      </c>
      <c r="E190" s="45" t="s">
        <v>403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7" t="s">
        <v>45</v>
      </c>
      <c r="N190" s="47" t="s">
        <v>45</v>
      </c>
      <c r="O190" s="46">
        <v>0</v>
      </c>
      <c r="P190" s="46">
        <v>0</v>
      </c>
      <c r="Q190" s="46">
        <v>0</v>
      </c>
      <c r="R190" s="46">
        <v>7</v>
      </c>
      <c r="S190" s="46">
        <v>0</v>
      </c>
      <c r="T190" s="46">
        <v>0</v>
      </c>
      <c r="U190" s="44"/>
    </row>
    <row r="191" spans="2:21" s="8" customFormat="1">
      <c r="B191" s="45" t="s">
        <v>341</v>
      </c>
      <c r="C191" s="45"/>
      <c r="D191" s="45" t="s">
        <v>404</v>
      </c>
      <c r="E191" s="45" t="s">
        <v>405</v>
      </c>
      <c r="F191" s="46">
        <v>0</v>
      </c>
      <c r="G191" s="46">
        <v>0</v>
      </c>
      <c r="H191" s="46">
        <v>477</v>
      </c>
      <c r="I191" s="46">
        <v>477</v>
      </c>
      <c r="J191" s="46">
        <v>0</v>
      </c>
      <c r="K191" s="46">
        <v>0</v>
      </c>
      <c r="L191" s="46">
        <v>0</v>
      </c>
      <c r="M191" s="47" t="s">
        <v>45</v>
      </c>
      <c r="N191" s="47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4"/>
    </row>
    <row r="192" spans="2:21" s="8" customFormat="1">
      <c r="B192" s="45" t="s">
        <v>341</v>
      </c>
      <c r="C192" s="45"/>
      <c r="D192" s="45" t="s">
        <v>406</v>
      </c>
      <c r="E192" s="45" t="s">
        <v>407</v>
      </c>
      <c r="F192" s="46">
        <v>2440</v>
      </c>
      <c r="G192" s="46">
        <v>0</v>
      </c>
      <c r="H192" s="46">
        <v>290</v>
      </c>
      <c r="I192" s="46">
        <v>2730</v>
      </c>
      <c r="J192" s="46">
        <v>117</v>
      </c>
      <c r="K192" s="46">
        <v>0</v>
      </c>
      <c r="L192" s="46">
        <v>0</v>
      </c>
      <c r="M192" s="47">
        <v>0.95204918032786889</v>
      </c>
      <c r="N192" s="47">
        <v>0.95714285714285718</v>
      </c>
      <c r="O192" s="46">
        <v>929</v>
      </c>
      <c r="P192" s="46">
        <v>0</v>
      </c>
      <c r="Q192" s="46">
        <v>0</v>
      </c>
      <c r="R192" s="46">
        <v>172</v>
      </c>
      <c r="S192" s="46">
        <v>0</v>
      </c>
      <c r="T192" s="46">
        <v>0</v>
      </c>
      <c r="U192" s="44"/>
    </row>
    <row r="193" spans="2:21" s="8" customFormat="1">
      <c r="B193" s="45" t="s">
        <v>341</v>
      </c>
      <c r="C193" s="45"/>
      <c r="D193" s="45" t="s">
        <v>408</v>
      </c>
      <c r="E193" s="45" t="s">
        <v>409</v>
      </c>
      <c r="F193" s="46">
        <v>0</v>
      </c>
      <c r="G193" s="46">
        <v>0</v>
      </c>
      <c r="H193" s="46">
        <v>453</v>
      </c>
      <c r="I193" s="46">
        <v>453</v>
      </c>
      <c r="J193" s="46">
        <v>0</v>
      </c>
      <c r="K193" s="46">
        <v>0</v>
      </c>
      <c r="L193" s="46">
        <v>0</v>
      </c>
      <c r="M193" s="47" t="s">
        <v>45</v>
      </c>
      <c r="N193" s="47">
        <v>1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4"/>
    </row>
    <row r="194" spans="2:21" s="8" customFormat="1">
      <c r="B194" s="45" t="s">
        <v>341</v>
      </c>
      <c r="C194" s="45"/>
      <c r="D194" s="45" t="s">
        <v>410</v>
      </c>
      <c r="E194" s="45" t="s">
        <v>411</v>
      </c>
      <c r="F194" s="46">
        <v>1002</v>
      </c>
      <c r="G194" s="46">
        <v>0</v>
      </c>
      <c r="H194" s="46">
        <v>1648</v>
      </c>
      <c r="I194" s="46">
        <v>2650</v>
      </c>
      <c r="J194" s="46">
        <v>81</v>
      </c>
      <c r="K194" s="46">
        <v>0</v>
      </c>
      <c r="L194" s="46">
        <v>5</v>
      </c>
      <c r="M194" s="47">
        <v>0.91916167664670656</v>
      </c>
      <c r="N194" s="47">
        <v>0.96754716981132072</v>
      </c>
      <c r="O194" s="46">
        <v>452</v>
      </c>
      <c r="P194" s="46">
        <v>0</v>
      </c>
      <c r="Q194" s="46">
        <v>0</v>
      </c>
      <c r="R194" s="46">
        <v>20</v>
      </c>
      <c r="S194" s="46">
        <v>5</v>
      </c>
      <c r="T194" s="46">
        <v>0</v>
      </c>
      <c r="U194" s="44"/>
    </row>
    <row r="195" spans="2:21" s="8" customFormat="1">
      <c r="B195" s="45" t="s">
        <v>341</v>
      </c>
      <c r="C195" s="45"/>
      <c r="D195" s="45" t="s">
        <v>412</v>
      </c>
      <c r="E195" s="45" t="s">
        <v>413</v>
      </c>
      <c r="F195" s="46">
        <v>0</v>
      </c>
      <c r="G195" s="46">
        <v>0</v>
      </c>
      <c r="H195" s="46">
        <v>345</v>
      </c>
      <c r="I195" s="46">
        <v>345</v>
      </c>
      <c r="J195" s="46">
        <v>0</v>
      </c>
      <c r="K195" s="46">
        <v>0</v>
      </c>
      <c r="L195" s="46">
        <v>0</v>
      </c>
      <c r="M195" s="47" t="s">
        <v>45</v>
      </c>
      <c r="N195" s="47">
        <v>1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4"/>
    </row>
    <row r="196" spans="2:21" s="8" customFormat="1">
      <c r="B196" s="45" t="s">
        <v>341</v>
      </c>
      <c r="C196" s="45"/>
      <c r="D196" s="45" t="s">
        <v>414</v>
      </c>
      <c r="E196" s="45" t="s">
        <v>415</v>
      </c>
      <c r="F196" s="46">
        <v>0</v>
      </c>
      <c r="G196" s="46">
        <v>0</v>
      </c>
      <c r="H196" s="46">
        <v>215</v>
      </c>
      <c r="I196" s="46">
        <v>215</v>
      </c>
      <c r="J196" s="46">
        <v>0</v>
      </c>
      <c r="K196" s="46">
        <v>0</v>
      </c>
      <c r="L196" s="46">
        <v>0</v>
      </c>
      <c r="M196" s="47" t="s">
        <v>45</v>
      </c>
      <c r="N196" s="47">
        <v>1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4"/>
    </row>
    <row r="197" spans="2:21" s="8" customFormat="1">
      <c r="B197" s="45" t="s">
        <v>341</v>
      </c>
      <c r="C197" s="45"/>
      <c r="D197" s="45" t="s">
        <v>416</v>
      </c>
      <c r="E197" s="45" t="s">
        <v>417</v>
      </c>
      <c r="F197" s="46">
        <v>1760</v>
      </c>
      <c r="G197" s="46">
        <v>0</v>
      </c>
      <c r="H197" s="46">
        <v>0</v>
      </c>
      <c r="I197" s="46">
        <v>1760</v>
      </c>
      <c r="J197" s="46">
        <v>79</v>
      </c>
      <c r="K197" s="46">
        <v>0</v>
      </c>
      <c r="L197" s="46">
        <v>0</v>
      </c>
      <c r="M197" s="47">
        <v>0.95511363636363633</v>
      </c>
      <c r="N197" s="47">
        <v>0.95511363636363633</v>
      </c>
      <c r="O197" s="46">
        <v>364</v>
      </c>
      <c r="P197" s="46">
        <v>0</v>
      </c>
      <c r="Q197" s="46">
        <v>0</v>
      </c>
      <c r="R197" s="46">
        <v>25</v>
      </c>
      <c r="S197" s="46">
        <v>0</v>
      </c>
      <c r="T197" s="46">
        <v>0</v>
      </c>
      <c r="U197" s="44"/>
    </row>
    <row r="198" spans="2:21" s="8" customFormat="1">
      <c r="B198" s="45" t="s">
        <v>341</v>
      </c>
      <c r="C198" s="45"/>
      <c r="D198" s="45" t="s">
        <v>418</v>
      </c>
      <c r="E198" s="45" t="s">
        <v>419</v>
      </c>
      <c r="F198" s="46">
        <v>0</v>
      </c>
      <c r="G198" s="46">
        <v>0</v>
      </c>
      <c r="H198" s="46">
        <v>103</v>
      </c>
      <c r="I198" s="46">
        <v>103</v>
      </c>
      <c r="J198" s="46">
        <v>0</v>
      </c>
      <c r="K198" s="46">
        <v>0</v>
      </c>
      <c r="L198" s="46">
        <v>0</v>
      </c>
      <c r="M198" s="47" t="s">
        <v>45</v>
      </c>
      <c r="N198" s="47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4"/>
    </row>
    <row r="199" spans="2:21" s="8" customFormat="1">
      <c r="B199" s="45" t="s">
        <v>341</v>
      </c>
      <c r="C199" s="45"/>
      <c r="D199" s="45" t="s">
        <v>420</v>
      </c>
      <c r="E199" s="45" t="s">
        <v>421</v>
      </c>
      <c r="F199" s="46">
        <v>2350</v>
      </c>
      <c r="G199" s="46">
        <v>0</v>
      </c>
      <c r="H199" s="46">
        <v>0</v>
      </c>
      <c r="I199" s="46">
        <v>2350</v>
      </c>
      <c r="J199" s="46">
        <v>164</v>
      </c>
      <c r="K199" s="46">
        <v>0</v>
      </c>
      <c r="L199" s="46">
        <v>0</v>
      </c>
      <c r="M199" s="47">
        <v>0.93021276595744684</v>
      </c>
      <c r="N199" s="47">
        <v>0.93021276595744684</v>
      </c>
      <c r="O199" s="46">
        <v>354</v>
      </c>
      <c r="P199" s="46">
        <v>0</v>
      </c>
      <c r="Q199" s="46">
        <v>0</v>
      </c>
      <c r="R199" s="46">
        <v>123</v>
      </c>
      <c r="S199" s="46">
        <v>0</v>
      </c>
      <c r="T199" s="46">
        <v>0</v>
      </c>
      <c r="U199" s="44"/>
    </row>
    <row r="200" spans="2:21" s="8" customFormat="1">
      <c r="B200" s="45" t="s">
        <v>341</v>
      </c>
      <c r="C200" s="45"/>
      <c r="D200" s="45" t="s">
        <v>422</v>
      </c>
      <c r="E200" s="45" t="s">
        <v>423</v>
      </c>
      <c r="F200" s="46">
        <v>0</v>
      </c>
      <c r="G200" s="46">
        <v>0</v>
      </c>
      <c r="H200" s="46">
        <v>1476</v>
      </c>
      <c r="I200" s="46">
        <v>1476</v>
      </c>
      <c r="J200" s="46">
        <v>0</v>
      </c>
      <c r="K200" s="46">
        <v>0</v>
      </c>
      <c r="L200" s="46">
        <v>0</v>
      </c>
      <c r="M200" s="47" t="s">
        <v>45</v>
      </c>
      <c r="N200" s="47">
        <v>1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4"/>
    </row>
    <row r="201" spans="2:21" s="8" customFormat="1">
      <c r="B201" s="45" t="s">
        <v>341</v>
      </c>
      <c r="C201" s="45"/>
      <c r="D201" s="45" t="s">
        <v>424</v>
      </c>
      <c r="E201" s="45" t="s">
        <v>425</v>
      </c>
      <c r="F201" s="46">
        <v>0</v>
      </c>
      <c r="G201" s="46">
        <v>0</v>
      </c>
      <c r="H201" s="46">
        <v>456</v>
      </c>
      <c r="I201" s="46">
        <v>456</v>
      </c>
      <c r="J201" s="46">
        <v>0</v>
      </c>
      <c r="K201" s="46">
        <v>0</v>
      </c>
      <c r="L201" s="46">
        <v>0</v>
      </c>
      <c r="M201" s="47" t="s">
        <v>45</v>
      </c>
      <c r="N201" s="47">
        <v>1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4"/>
    </row>
    <row r="202" spans="2:21" s="8" customFormat="1">
      <c r="B202" s="45" t="s">
        <v>341</v>
      </c>
      <c r="C202" s="45"/>
      <c r="D202" s="45" t="s">
        <v>426</v>
      </c>
      <c r="E202" s="45" t="s">
        <v>427</v>
      </c>
      <c r="F202" s="46">
        <v>1164</v>
      </c>
      <c r="G202" s="46">
        <v>0</v>
      </c>
      <c r="H202" s="46">
        <v>1447</v>
      </c>
      <c r="I202" s="46">
        <v>2611</v>
      </c>
      <c r="J202" s="46">
        <v>104</v>
      </c>
      <c r="K202" s="46">
        <v>0</v>
      </c>
      <c r="L202" s="46">
        <v>2</v>
      </c>
      <c r="M202" s="47">
        <v>0.9106529209621993</v>
      </c>
      <c r="N202" s="47">
        <v>0.95940252776713897</v>
      </c>
      <c r="O202" s="46">
        <v>431</v>
      </c>
      <c r="P202" s="46">
        <v>0</v>
      </c>
      <c r="Q202" s="46">
        <v>0</v>
      </c>
      <c r="R202" s="46">
        <v>4</v>
      </c>
      <c r="S202" s="46">
        <v>14</v>
      </c>
      <c r="T202" s="46">
        <v>0</v>
      </c>
      <c r="U202" s="44"/>
    </row>
    <row r="203" spans="2:21" s="8" customFormat="1">
      <c r="B203" s="45" t="s">
        <v>428</v>
      </c>
      <c r="C203" s="45"/>
      <c r="D203" s="45" t="s">
        <v>429</v>
      </c>
      <c r="E203" s="45" t="s">
        <v>430</v>
      </c>
      <c r="F203" s="46">
        <v>1417</v>
      </c>
      <c r="G203" s="46">
        <v>0</v>
      </c>
      <c r="H203" s="46">
        <v>594</v>
      </c>
      <c r="I203" s="46">
        <v>2011</v>
      </c>
      <c r="J203" s="46">
        <v>7</v>
      </c>
      <c r="K203" s="46">
        <v>0</v>
      </c>
      <c r="L203" s="46">
        <v>0</v>
      </c>
      <c r="M203" s="47">
        <v>0.9950599858856739</v>
      </c>
      <c r="N203" s="47">
        <v>0.99651914470412728</v>
      </c>
      <c r="O203" s="46">
        <v>397</v>
      </c>
      <c r="P203" s="46">
        <v>0</v>
      </c>
      <c r="Q203" s="46">
        <v>0</v>
      </c>
      <c r="R203" s="46">
        <v>223</v>
      </c>
      <c r="S203" s="46">
        <v>0</v>
      </c>
      <c r="T203" s="46">
        <v>0</v>
      </c>
      <c r="U203" s="44"/>
    </row>
    <row r="204" spans="2:21" s="8" customFormat="1">
      <c r="B204" s="45" t="s">
        <v>428</v>
      </c>
      <c r="C204" s="45"/>
      <c r="D204" s="45" t="s">
        <v>431</v>
      </c>
      <c r="E204" s="45" t="s">
        <v>432</v>
      </c>
      <c r="F204" s="46">
        <v>1193</v>
      </c>
      <c r="G204" s="46">
        <v>0</v>
      </c>
      <c r="H204" s="46">
        <v>0</v>
      </c>
      <c r="I204" s="46">
        <v>1193</v>
      </c>
      <c r="J204" s="46">
        <v>22</v>
      </c>
      <c r="K204" s="46">
        <v>0</v>
      </c>
      <c r="L204" s="46">
        <v>0</v>
      </c>
      <c r="M204" s="47">
        <v>0.98155909471919534</v>
      </c>
      <c r="N204" s="47">
        <v>0.98155909471919534</v>
      </c>
      <c r="O204" s="46">
        <v>381</v>
      </c>
      <c r="P204" s="46">
        <v>0</v>
      </c>
      <c r="Q204" s="46">
        <v>0</v>
      </c>
      <c r="R204" s="46">
        <v>54</v>
      </c>
      <c r="S204" s="46">
        <v>0</v>
      </c>
      <c r="T204" s="46">
        <v>0</v>
      </c>
      <c r="U204" s="44"/>
    </row>
    <row r="205" spans="2:21" s="8" customFormat="1">
      <c r="B205" s="45" t="s">
        <v>428</v>
      </c>
      <c r="C205" s="45"/>
      <c r="D205" s="45" t="s">
        <v>433</v>
      </c>
      <c r="E205" s="45" t="s">
        <v>434</v>
      </c>
      <c r="F205" s="46">
        <v>0</v>
      </c>
      <c r="G205" s="46">
        <v>0</v>
      </c>
      <c r="H205" s="46">
        <v>3646</v>
      </c>
      <c r="I205" s="46">
        <v>3646</v>
      </c>
      <c r="J205" s="46">
        <v>0</v>
      </c>
      <c r="K205" s="46">
        <v>0</v>
      </c>
      <c r="L205" s="46">
        <v>0</v>
      </c>
      <c r="M205" s="47" t="s">
        <v>45</v>
      </c>
      <c r="N205" s="47">
        <v>1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4"/>
    </row>
    <row r="206" spans="2:21" s="8" customFormat="1">
      <c r="B206" s="45" t="s">
        <v>428</v>
      </c>
      <c r="C206" s="45"/>
      <c r="D206" s="45" t="s">
        <v>435</v>
      </c>
      <c r="E206" s="45" t="s">
        <v>436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7" t="s">
        <v>45</v>
      </c>
      <c r="N206" s="47" t="s">
        <v>45</v>
      </c>
      <c r="O206" s="46">
        <v>0</v>
      </c>
      <c r="P206" s="46">
        <v>0</v>
      </c>
      <c r="Q206" s="46">
        <v>0</v>
      </c>
      <c r="R206" s="46">
        <v>56</v>
      </c>
      <c r="S206" s="46">
        <v>0</v>
      </c>
      <c r="T206" s="46">
        <v>0</v>
      </c>
      <c r="U206" s="44"/>
    </row>
    <row r="207" spans="2:21" s="8" customFormat="1">
      <c r="B207" s="45" t="s">
        <v>428</v>
      </c>
      <c r="C207" s="45"/>
      <c r="D207" s="45" t="s">
        <v>437</v>
      </c>
      <c r="E207" s="45" t="s">
        <v>438</v>
      </c>
      <c r="F207" s="46">
        <v>0</v>
      </c>
      <c r="G207" s="46">
        <v>219</v>
      </c>
      <c r="H207" s="46">
        <v>0</v>
      </c>
      <c r="I207" s="46">
        <v>219</v>
      </c>
      <c r="J207" s="46">
        <v>0</v>
      </c>
      <c r="K207" s="46">
        <v>1</v>
      </c>
      <c r="L207" s="46">
        <v>0</v>
      </c>
      <c r="M207" s="47" t="s">
        <v>45</v>
      </c>
      <c r="N207" s="47">
        <v>0.99543378995433796</v>
      </c>
      <c r="O207" s="46">
        <v>0</v>
      </c>
      <c r="P207" s="46">
        <v>36</v>
      </c>
      <c r="Q207" s="46">
        <v>0</v>
      </c>
      <c r="R207" s="46">
        <v>9</v>
      </c>
      <c r="S207" s="46">
        <v>0</v>
      </c>
      <c r="T207" s="46">
        <v>0</v>
      </c>
      <c r="U207" s="44"/>
    </row>
    <row r="208" spans="2:21" s="8" customFormat="1">
      <c r="B208" s="45" t="s">
        <v>428</v>
      </c>
      <c r="C208" s="45"/>
      <c r="D208" s="45" t="s">
        <v>439</v>
      </c>
      <c r="E208" s="45" t="s">
        <v>440</v>
      </c>
      <c r="F208" s="46">
        <v>1592</v>
      </c>
      <c r="G208" s="46">
        <v>303</v>
      </c>
      <c r="H208" s="46">
        <v>0</v>
      </c>
      <c r="I208" s="46">
        <v>1895</v>
      </c>
      <c r="J208" s="46">
        <v>71</v>
      </c>
      <c r="K208" s="46">
        <v>0</v>
      </c>
      <c r="L208" s="46">
        <v>0</v>
      </c>
      <c r="M208" s="47">
        <v>0.95540201005025127</v>
      </c>
      <c r="N208" s="47">
        <v>0.96253298153034306</v>
      </c>
      <c r="O208" s="46">
        <v>564</v>
      </c>
      <c r="P208" s="46">
        <v>0</v>
      </c>
      <c r="Q208" s="46">
        <v>0</v>
      </c>
      <c r="R208" s="46">
        <v>235</v>
      </c>
      <c r="S208" s="46">
        <v>0</v>
      </c>
      <c r="T208" s="46">
        <v>0</v>
      </c>
      <c r="U208" s="44"/>
    </row>
    <row r="209" spans="2:21" s="8" customFormat="1">
      <c r="B209" s="45" t="s">
        <v>428</v>
      </c>
      <c r="C209" s="45"/>
      <c r="D209" s="45" t="s">
        <v>441</v>
      </c>
      <c r="E209" s="45" t="s">
        <v>442</v>
      </c>
      <c r="F209" s="46">
        <v>827</v>
      </c>
      <c r="G209" s="46">
        <v>552</v>
      </c>
      <c r="H209" s="46">
        <v>858</v>
      </c>
      <c r="I209" s="46">
        <v>2237</v>
      </c>
      <c r="J209" s="46">
        <v>90</v>
      </c>
      <c r="K209" s="46">
        <v>1</v>
      </c>
      <c r="L209" s="46">
        <v>0</v>
      </c>
      <c r="M209" s="47">
        <v>0.8911729141475212</v>
      </c>
      <c r="N209" s="47">
        <v>0.9593205185516317</v>
      </c>
      <c r="O209" s="46">
        <v>272</v>
      </c>
      <c r="P209" s="46">
        <v>91</v>
      </c>
      <c r="Q209" s="46">
        <v>0</v>
      </c>
      <c r="R209" s="46">
        <v>252</v>
      </c>
      <c r="S209" s="46">
        <v>37</v>
      </c>
      <c r="T209" s="46">
        <v>0</v>
      </c>
      <c r="U209" s="44"/>
    </row>
    <row r="210" spans="2:21" s="8" customFormat="1">
      <c r="B210" s="45" t="s">
        <v>428</v>
      </c>
      <c r="C210" s="45"/>
      <c r="D210" s="45" t="s">
        <v>443</v>
      </c>
      <c r="E210" s="45" t="s">
        <v>444</v>
      </c>
      <c r="F210" s="46">
        <v>1897</v>
      </c>
      <c r="G210" s="46">
        <v>0</v>
      </c>
      <c r="H210" s="46">
        <v>370</v>
      </c>
      <c r="I210" s="46">
        <v>2267</v>
      </c>
      <c r="J210" s="46">
        <v>158</v>
      </c>
      <c r="K210" s="46">
        <v>0</v>
      </c>
      <c r="L210" s="46">
        <v>0</v>
      </c>
      <c r="M210" s="47">
        <v>0.91671059567738533</v>
      </c>
      <c r="N210" s="47">
        <v>0.9303043670048522</v>
      </c>
      <c r="O210" s="46">
        <v>681</v>
      </c>
      <c r="P210" s="46">
        <v>0</v>
      </c>
      <c r="Q210" s="46">
        <v>0</v>
      </c>
      <c r="R210" s="46">
        <v>191</v>
      </c>
      <c r="S210" s="46">
        <v>8</v>
      </c>
      <c r="T210" s="46">
        <v>0</v>
      </c>
      <c r="U210" s="44"/>
    </row>
    <row r="211" spans="2:21" s="8" customFormat="1">
      <c r="B211" s="45" t="s">
        <v>428</v>
      </c>
      <c r="C211" s="45"/>
      <c r="D211" s="45" t="s">
        <v>445</v>
      </c>
      <c r="E211" s="45" t="s">
        <v>446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7" t="s">
        <v>45</v>
      </c>
      <c r="N211" s="47" t="s">
        <v>45</v>
      </c>
      <c r="O211" s="46">
        <v>0</v>
      </c>
      <c r="P211" s="46">
        <v>0</v>
      </c>
      <c r="Q211" s="46">
        <v>0</v>
      </c>
      <c r="R211" s="46">
        <v>44</v>
      </c>
      <c r="S211" s="46">
        <v>0</v>
      </c>
      <c r="T211" s="46">
        <v>0</v>
      </c>
      <c r="U211" s="44"/>
    </row>
    <row r="212" spans="2:21" s="8" customFormat="1">
      <c r="B212" s="45" t="s">
        <v>447</v>
      </c>
      <c r="C212" s="45"/>
      <c r="D212" s="45" t="s">
        <v>448</v>
      </c>
      <c r="E212" s="45" t="s">
        <v>449</v>
      </c>
      <c r="F212" s="46">
        <v>0</v>
      </c>
      <c r="G212" s="46">
        <v>0</v>
      </c>
      <c r="H212" s="46">
        <v>694</v>
      </c>
      <c r="I212" s="46">
        <v>694</v>
      </c>
      <c r="J212" s="46">
        <v>0</v>
      </c>
      <c r="K212" s="46">
        <v>0</v>
      </c>
      <c r="L212" s="46">
        <v>1</v>
      </c>
      <c r="M212" s="47" t="s">
        <v>45</v>
      </c>
      <c r="N212" s="47">
        <v>0.99855907780979825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4"/>
    </row>
    <row r="213" spans="2:21" s="8" customFormat="1">
      <c r="B213" s="45" t="s">
        <v>447</v>
      </c>
      <c r="C213" s="45"/>
      <c r="D213" s="45" t="s">
        <v>450</v>
      </c>
      <c r="E213" s="45" t="s">
        <v>451</v>
      </c>
      <c r="F213" s="46">
        <v>830</v>
      </c>
      <c r="G213" s="46">
        <v>0</v>
      </c>
      <c r="H213" s="46">
        <v>388</v>
      </c>
      <c r="I213" s="46">
        <v>1218</v>
      </c>
      <c r="J213" s="46">
        <v>20</v>
      </c>
      <c r="K213" s="46">
        <v>0</v>
      </c>
      <c r="L213" s="46">
        <v>0</v>
      </c>
      <c r="M213" s="47">
        <v>0.97590361445783136</v>
      </c>
      <c r="N213" s="47">
        <v>0.98357963875205257</v>
      </c>
      <c r="O213" s="46">
        <v>179</v>
      </c>
      <c r="P213" s="46">
        <v>0</v>
      </c>
      <c r="Q213" s="46">
        <v>0</v>
      </c>
      <c r="R213" s="46">
        <v>114</v>
      </c>
      <c r="S213" s="46">
        <v>0</v>
      </c>
      <c r="T213" s="46">
        <v>0</v>
      </c>
      <c r="U213" s="44"/>
    </row>
    <row r="214" spans="2:21" s="8" customFormat="1">
      <c r="B214" s="45" t="s">
        <v>447</v>
      </c>
      <c r="C214" s="45"/>
      <c r="D214" s="45" t="s">
        <v>452</v>
      </c>
      <c r="E214" s="45" t="s">
        <v>453</v>
      </c>
      <c r="F214" s="46">
        <v>2361</v>
      </c>
      <c r="G214" s="46">
        <v>0</v>
      </c>
      <c r="H214" s="46">
        <v>151</v>
      </c>
      <c r="I214" s="46">
        <v>2512</v>
      </c>
      <c r="J214" s="46">
        <v>140</v>
      </c>
      <c r="K214" s="46">
        <v>0</v>
      </c>
      <c r="L214" s="46">
        <v>0</v>
      </c>
      <c r="M214" s="47">
        <v>0.94070309191020751</v>
      </c>
      <c r="N214" s="47">
        <v>0.94426751592356684</v>
      </c>
      <c r="O214" s="46">
        <v>772</v>
      </c>
      <c r="P214" s="46">
        <v>0</v>
      </c>
      <c r="Q214" s="46">
        <v>0</v>
      </c>
      <c r="R214" s="46">
        <v>314</v>
      </c>
      <c r="S214" s="46">
        <v>22</v>
      </c>
      <c r="T214" s="46">
        <v>0</v>
      </c>
      <c r="U214" s="44"/>
    </row>
    <row r="215" spans="2:21" s="8" customFormat="1">
      <c r="B215" s="45" t="s">
        <v>447</v>
      </c>
      <c r="C215" s="45"/>
      <c r="D215" s="45" t="s">
        <v>454</v>
      </c>
      <c r="E215" s="45" t="s">
        <v>455</v>
      </c>
      <c r="F215" s="46">
        <v>0</v>
      </c>
      <c r="G215" s="46">
        <v>0</v>
      </c>
      <c r="H215" s="46">
        <v>249</v>
      </c>
      <c r="I215" s="46">
        <v>249</v>
      </c>
      <c r="J215" s="46">
        <v>0</v>
      </c>
      <c r="K215" s="46">
        <v>0</v>
      </c>
      <c r="L215" s="46">
        <v>0</v>
      </c>
      <c r="M215" s="47" t="s">
        <v>45</v>
      </c>
      <c r="N215" s="47">
        <v>1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4"/>
    </row>
    <row r="216" spans="2:21" s="8" customFormat="1">
      <c r="B216" s="45" t="s">
        <v>447</v>
      </c>
      <c r="C216" s="45"/>
      <c r="D216" s="45" t="s">
        <v>456</v>
      </c>
      <c r="E216" s="45" t="s">
        <v>457</v>
      </c>
      <c r="F216" s="46">
        <v>2157</v>
      </c>
      <c r="G216" s="46">
        <v>0</v>
      </c>
      <c r="H216" s="46">
        <v>330</v>
      </c>
      <c r="I216" s="46">
        <v>2487</v>
      </c>
      <c r="J216" s="46">
        <v>207</v>
      </c>
      <c r="K216" s="46">
        <v>0</v>
      </c>
      <c r="L216" s="46">
        <v>2</v>
      </c>
      <c r="M216" s="47">
        <v>0.90403337969401942</v>
      </c>
      <c r="N216" s="47">
        <v>0.9159630076397266</v>
      </c>
      <c r="O216" s="46">
        <v>565</v>
      </c>
      <c r="P216" s="46">
        <v>0</v>
      </c>
      <c r="Q216" s="46">
        <v>0</v>
      </c>
      <c r="R216" s="46">
        <v>158</v>
      </c>
      <c r="S216" s="46">
        <v>38</v>
      </c>
      <c r="T216" s="46">
        <v>0</v>
      </c>
      <c r="U216" s="44"/>
    </row>
    <row r="217" spans="2:21" s="8" customFormat="1">
      <c r="B217" s="45" t="s">
        <v>447</v>
      </c>
      <c r="C217" s="45"/>
      <c r="D217" s="45" t="s">
        <v>458</v>
      </c>
      <c r="E217" s="45" t="s">
        <v>459</v>
      </c>
      <c r="F217" s="46">
        <v>2330</v>
      </c>
      <c r="G217" s="46">
        <v>0</v>
      </c>
      <c r="H217" s="46">
        <v>898</v>
      </c>
      <c r="I217" s="46">
        <v>3228</v>
      </c>
      <c r="J217" s="46">
        <v>158</v>
      </c>
      <c r="K217" s="46">
        <v>0</v>
      </c>
      <c r="L217" s="46">
        <v>0</v>
      </c>
      <c r="M217" s="47">
        <v>0.93218884120171674</v>
      </c>
      <c r="N217" s="47">
        <v>0.95105328376703846</v>
      </c>
      <c r="O217" s="46">
        <v>555</v>
      </c>
      <c r="P217" s="46">
        <v>0</v>
      </c>
      <c r="Q217" s="46">
        <v>0</v>
      </c>
      <c r="R217" s="46">
        <v>361</v>
      </c>
      <c r="S217" s="46">
        <v>25</v>
      </c>
      <c r="T217" s="46">
        <v>0</v>
      </c>
      <c r="U217" s="44"/>
    </row>
    <row r="218" spans="2:21" s="8" customFormat="1">
      <c r="B218" s="45" t="s">
        <v>460</v>
      </c>
      <c r="C218" s="45"/>
      <c r="D218" s="45" t="s">
        <v>461</v>
      </c>
      <c r="E218" s="45" t="s">
        <v>462</v>
      </c>
      <c r="F218" s="46">
        <v>1125</v>
      </c>
      <c r="G218" s="46">
        <v>0</v>
      </c>
      <c r="H218" s="46">
        <v>970</v>
      </c>
      <c r="I218" s="46">
        <v>2095</v>
      </c>
      <c r="J218" s="46">
        <v>33</v>
      </c>
      <c r="K218" s="46">
        <v>0</v>
      </c>
      <c r="L218" s="46">
        <v>0</v>
      </c>
      <c r="M218" s="47">
        <v>0.97066666666666668</v>
      </c>
      <c r="N218" s="47">
        <v>0.98424821002386631</v>
      </c>
      <c r="O218" s="46">
        <v>359</v>
      </c>
      <c r="P218" s="46">
        <v>0</v>
      </c>
      <c r="Q218" s="46">
        <v>0</v>
      </c>
      <c r="R218" s="46">
        <v>166</v>
      </c>
      <c r="S218" s="46">
        <v>1</v>
      </c>
      <c r="T218" s="46">
        <v>0</v>
      </c>
      <c r="U218" s="44"/>
    </row>
    <row r="219" spans="2:21" s="8" customFormat="1">
      <c r="B219" s="45" t="s">
        <v>460</v>
      </c>
      <c r="C219" s="45"/>
      <c r="D219" s="45" t="s">
        <v>463</v>
      </c>
      <c r="E219" s="45" t="s">
        <v>464</v>
      </c>
      <c r="F219" s="46">
        <v>0</v>
      </c>
      <c r="G219" s="46">
        <v>0</v>
      </c>
      <c r="H219" s="46">
        <v>183</v>
      </c>
      <c r="I219" s="46">
        <v>183</v>
      </c>
      <c r="J219" s="46">
        <v>0</v>
      </c>
      <c r="K219" s="46">
        <v>0</v>
      </c>
      <c r="L219" s="46">
        <v>0</v>
      </c>
      <c r="M219" s="47" t="s">
        <v>45</v>
      </c>
      <c r="N219" s="47">
        <v>1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4"/>
    </row>
    <row r="220" spans="2:21" s="8" customFormat="1">
      <c r="B220" s="45" t="s">
        <v>460</v>
      </c>
      <c r="C220" s="45"/>
      <c r="D220" s="45" t="s">
        <v>465</v>
      </c>
      <c r="E220" s="45" t="s">
        <v>466</v>
      </c>
      <c r="F220" s="46">
        <v>859</v>
      </c>
      <c r="G220" s="46">
        <v>0</v>
      </c>
      <c r="H220" s="46">
        <v>0</v>
      </c>
      <c r="I220" s="46">
        <v>859</v>
      </c>
      <c r="J220" s="46">
        <v>197</v>
      </c>
      <c r="K220" s="46">
        <v>0</v>
      </c>
      <c r="L220" s="46">
        <v>0</v>
      </c>
      <c r="M220" s="47">
        <v>0.77066356228172295</v>
      </c>
      <c r="N220" s="47">
        <v>0.77066356228172295</v>
      </c>
      <c r="O220" s="46">
        <v>275</v>
      </c>
      <c r="P220" s="46">
        <v>0</v>
      </c>
      <c r="Q220" s="46">
        <v>0</v>
      </c>
      <c r="R220" s="46">
        <v>139</v>
      </c>
      <c r="S220" s="46">
        <v>23</v>
      </c>
      <c r="T220" s="46">
        <v>0</v>
      </c>
      <c r="U220" s="44"/>
    </row>
    <row r="221" spans="2:21" s="8" customFormat="1">
      <c r="B221" s="45" t="s">
        <v>460</v>
      </c>
      <c r="C221" s="45"/>
      <c r="D221" s="45" t="s">
        <v>467</v>
      </c>
      <c r="E221" s="45" t="s">
        <v>468</v>
      </c>
      <c r="F221" s="46">
        <v>1802</v>
      </c>
      <c r="G221" s="46">
        <v>162</v>
      </c>
      <c r="H221" s="46">
        <v>194</v>
      </c>
      <c r="I221" s="46">
        <v>2158</v>
      </c>
      <c r="J221" s="46">
        <v>190</v>
      </c>
      <c r="K221" s="46">
        <v>0</v>
      </c>
      <c r="L221" s="46">
        <v>0</v>
      </c>
      <c r="M221" s="47">
        <v>0.89456159822419534</v>
      </c>
      <c r="N221" s="47">
        <v>0.91195551436515288</v>
      </c>
      <c r="O221" s="46">
        <v>472</v>
      </c>
      <c r="P221" s="46">
        <v>1</v>
      </c>
      <c r="Q221" s="46">
        <v>0</v>
      </c>
      <c r="R221" s="46">
        <v>374</v>
      </c>
      <c r="S221" s="46">
        <v>51</v>
      </c>
      <c r="T221" s="46">
        <v>0</v>
      </c>
      <c r="U221" s="44"/>
    </row>
    <row r="222" spans="2:21" s="8" customFormat="1">
      <c r="B222" s="45" t="s">
        <v>460</v>
      </c>
      <c r="C222" s="45"/>
      <c r="D222" s="45" t="s">
        <v>469</v>
      </c>
      <c r="E222" s="45" t="s">
        <v>470</v>
      </c>
      <c r="F222" s="46">
        <v>0</v>
      </c>
      <c r="G222" s="46">
        <v>151</v>
      </c>
      <c r="H222" s="46">
        <v>368</v>
      </c>
      <c r="I222" s="46">
        <v>519</v>
      </c>
      <c r="J222" s="46">
        <v>0</v>
      </c>
      <c r="K222" s="46">
        <v>0</v>
      </c>
      <c r="L222" s="46">
        <v>0</v>
      </c>
      <c r="M222" s="47" t="s">
        <v>45</v>
      </c>
      <c r="N222" s="47">
        <v>1</v>
      </c>
      <c r="O222" s="46">
        <v>0</v>
      </c>
      <c r="P222" s="46">
        <v>0</v>
      </c>
      <c r="Q222" s="46">
        <v>0</v>
      </c>
      <c r="R222" s="46">
        <v>7</v>
      </c>
      <c r="S222" s="46">
        <v>0</v>
      </c>
      <c r="T222" s="46">
        <v>0</v>
      </c>
      <c r="U222" s="44"/>
    </row>
    <row r="223" spans="2:21" s="8" customFormat="1">
      <c r="B223" s="45" t="s">
        <v>460</v>
      </c>
      <c r="C223" s="45"/>
      <c r="D223" s="45" t="s">
        <v>471</v>
      </c>
      <c r="E223" s="45" t="s">
        <v>472</v>
      </c>
      <c r="F223" s="46">
        <v>0</v>
      </c>
      <c r="G223" s="46">
        <v>0</v>
      </c>
      <c r="H223" s="46">
        <v>518</v>
      </c>
      <c r="I223" s="46">
        <v>518</v>
      </c>
      <c r="J223" s="46">
        <v>0</v>
      </c>
      <c r="K223" s="46">
        <v>0</v>
      </c>
      <c r="L223" s="46">
        <v>0</v>
      </c>
      <c r="M223" s="47" t="s">
        <v>45</v>
      </c>
      <c r="N223" s="47">
        <v>1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4"/>
    </row>
    <row r="224" spans="2:21" s="8" customFormat="1">
      <c r="B224" s="45" t="s">
        <v>460</v>
      </c>
      <c r="C224" s="45"/>
      <c r="D224" s="45" t="s">
        <v>473</v>
      </c>
      <c r="E224" s="45" t="s">
        <v>474</v>
      </c>
      <c r="F224" s="46">
        <v>0</v>
      </c>
      <c r="G224" s="46">
        <v>0</v>
      </c>
      <c r="H224" s="46">
        <v>365</v>
      </c>
      <c r="I224" s="46">
        <v>365</v>
      </c>
      <c r="J224" s="46">
        <v>0</v>
      </c>
      <c r="K224" s="46">
        <v>0</v>
      </c>
      <c r="L224" s="46">
        <v>0</v>
      </c>
      <c r="M224" s="47" t="s">
        <v>45</v>
      </c>
      <c r="N224" s="47">
        <v>1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4"/>
    </row>
    <row r="225" spans="2:21" s="8" customFormat="1">
      <c r="B225" s="45" t="s">
        <v>460</v>
      </c>
      <c r="C225" s="45"/>
      <c r="D225" s="45" t="s">
        <v>475</v>
      </c>
      <c r="E225" s="45" t="s">
        <v>476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7" t="s">
        <v>45</v>
      </c>
      <c r="N225" s="47" t="s">
        <v>45</v>
      </c>
      <c r="O225" s="46">
        <v>0</v>
      </c>
      <c r="P225" s="46">
        <v>0</v>
      </c>
      <c r="Q225" s="46">
        <v>0</v>
      </c>
      <c r="R225" s="46">
        <v>7</v>
      </c>
      <c r="S225" s="46">
        <v>0</v>
      </c>
      <c r="T225" s="46">
        <v>0</v>
      </c>
      <c r="U225" s="44"/>
    </row>
    <row r="226" spans="2:21" s="8" customFormat="1">
      <c r="B226" s="45" t="s">
        <v>460</v>
      </c>
      <c r="C226" s="45"/>
      <c r="D226" s="45" t="s">
        <v>477</v>
      </c>
      <c r="E226" s="45" t="s">
        <v>478</v>
      </c>
      <c r="F226" s="46">
        <v>2338</v>
      </c>
      <c r="G226" s="46">
        <v>96</v>
      </c>
      <c r="H226" s="46">
        <v>934</v>
      </c>
      <c r="I226" s="46">
        <v>3368</v>
      </c>
      <c r="J226" s="46">
        <v>293</v>
      </c>
      <c r="K226" s="46">
        <v>0</v>
      </c>
      <c r="L226" s="46">
        <v>0</v>
      </c>
      <c r="M226" s="47">
        <v>0.87467921300256624</v>
      </c>
      <c r="N226" s="47">
        <v>0.91300475059382424</v>
      </c>
      <c r="O226" s="46">
        <v>874</v>
      </c>
      <c r="P226" s="46">
        <v>0</v>
      </c>
      <c r="Q226" s="46">
        <v>0</v>
      </c>
      <c r="R226" s="46">
        <v>518</v>
      </c>
      <c r="S226" s="46">
        <v>5</v>
      </c>
      <c r="T226" s="46">
        <v>0</v>
      </c>
      <c r="U226" s="44"/>
    </row>
    <row r="227" spans="2:21" s="8" customFormat="1">
      <c r="B227" s="45" t="s">
        <v>479</v>
      </c>
      <c r="C227" s="45"/>
      <c r="D227" s="45" t="s">
        <v>480</v>
      </c>
      <c r="E227" s="45" t="s">
        <v>481</v>
      </c>
      <c r="F227" s="46">
        <v>1564</v>
      </c>
      <c r="G227" s="46">
        <v>0</v>
      </c>
      <c r="H227" s="46">
        <v>0</v>
      </c>
      <c r="I227" s="46">
        <v>1564</v>
      </c>
      <c r="J227" s="46">
        <v>96</v>
      </c>
      <c r="K227" s="46">
        <v>0</v>
      </c>
      <c r="L227" s="46">
        <v>0</v>
      </c>
      <c r="M227" s="47">
        <v>0.9386189258312021</v>
      </c>
      <c r="N227" s="47">
        <v>0.9386189258312021</v>
      </c>
      <c r="O227" s="46">
        <v>398</v>
      </c>
      <c r="P227" s="46">
        <v>0</v>
      </c>
      <c r="Q227" s="46">
        <v>0</v>
      </c>
      <c r="R227" s="46">
        <v>148</v>
      </c>
      <c r="S227" s="46">
        <v>11</v>
      </c>
      <c r="T227" s="46">
        <v>0</v>
      </c>
      <c r="U227" s="44"/>
    </row>
    <row r="228" spans="2:21" s="8" customFormat="1">
      <c r="B228" s="45" t="s">
        <v>479</v>
      </c>
      <c r="C228" s="45"/>
      <c r="D228" s="45" t="s">
        <v>482</v>
      </c>
      <c r="E228" s="45" t="s">
        <v>483</v>
      </c>
      <c r="F228" s="46">
        <v>0</v>
      </c>
      <c r="G228" s="46">
        <v>0</v>
      </c>
      <c r="H228" s="46">
        <v>971</v>
      </c>
      <c r="I228" s="46">
        <v>971</v>
      </c>
      <c r="J228" s="46">
        <v>0</v>
      </c>
      <c r="K228" s="46">
        <v>0</v>
      </c>
      <c r="L228" s="46">
        <v>0</v>
      </c>
      <c r="M228" s="47" t="s">
        <v>45</v>
      </c>
      <c r="N228" s="47">
        <v>1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4"/>
    </row>
    <row r="229" spans="2:21" s="8" customFormat="1">
      <c r="B229" s="45" t="s">
        <v>479</v>
      </c>
      <c r="C229" s="45"/>
      <c r="D229" s="45" t="s">
        <v>484</v>
      </c>
      <c r="E229" s="45" t="s">
        <v>485</v>
      </c>
      <c r="F229" s="46">
        <v>2637</v>
      </c>
      <c r="G229" s="46">
        <v>0</v>
      </c>
      <c r="H229" s="46">
        <v>683</v>
      </c>
      <c r="I229" s="46">
        <v>3320</v>
      </c>
      <c r="J229" s="46">
        <v>105</v>
      </c>
      <c r="K229" s="46">
        <v>0</v>
      </c>
      <c r="L229" s="46">
        <v>0</v>
      </c>
      <c r="M229" s="47">
        <v>0.96018202502844141</v>
      </c>
      <c r="N229" s="47">
        <v>0.96837349397590367</v>
      </c>
      <c r="O229" s="46">
        <v>593</v>
      </c>
      <c r="P229" s="46">
        <v>0</v>
      </c>
      <c r="Q229" s="46">
        <v>32</v>
      </c>
      <c r="R229" s="46">
        <v>346</v>
      </c>
      <c r="S229" s="46">
        <v>32</v>
      </c>
      <c r="T229" s="46">
        <v>0</v>
      </c>
      <c r="U229" s="44"/>
    </row>
    <row r="230" spans="2:21" s="8" customFormat="1">
      <c r="B230" s="45" t="s">
        <v>479</v>
      </c>
      <c r="C230" s="45"/>
      <c r="D230" s="45" t="s">
        <v>486</v>
      </c>
      <c r="E230" s="45" t="s">
        <v>487</v>
      </c>
      <c r="F230" s="46">
        <v>996</v>
      </c>
      <c r="G230" s="46">
        <v>0</v>
      </c>
      <c r="H230" s="46">
        <v>0</v>
      </c>
      <c r="I230" s="46">
        <v>996</v>
      </c>
      <c r="J230" s="46">
        <v>22</v>
      </c>
      <c r="K230" s="46">
        <v>0</v>
      </c>
      <c r="L230" s="46">
        <v>0</v>
      </c>
      <c r="M230" s="47">
        <v>0.97791164658634533</v>
      </c>
      <c r="N230" s="47">
        <v>0.97791164658634533</v>
      </c>
      <c r="O230" s="46">
        <v>151</v>
      </c>
      <c r="P230" s="46">
        <v>0</v>
      </c>
      <c r="Q230" s="46">
        <v>0</v>
      </c>
      <c r="R230" s="46">
        <v>88</v>
      </c>
      <c r="S230" s="46">
        <v>0</v>
      </c>
      <c r="T230" s="46">
        <v>0</v>
      </c>
      <c r="U230" s="44"/>
    </row>
    <row r="231" spans="2:21" s="8" customFormat="1">
      <c r="B231" s="45" t="s">
        <v>479</v>
      </c>
      <c r="C231" s="45"/>
      <c r="D231" s="45" t="s">
        <v>488</v>
      </c>
      <c r="E231" s="45" t="s">
        <v>489</v>
      </c>
      <c r="F231" s="46">
        <v>0</v>
      </c>
      <c r="G231" s="46">
        <v>0</v>
      </c>
      <c r="H231" s="46">
        <v>1361</v>
      </c>
      <c r="I231" s="46">
        <v>1361</v>
      </c>
      <c r="J231" s="46">
        <v>0</v>
      </c>
      <c r="K231" s="46">
        <v>0</v>
      </c>
      <c r="L231" s="46">
        <v>0</v>
      </c>
      <c r="M231" s="47" t="s">
        <v>45</v>
      </c>
      <c r="N231" s="47">
        <v>1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0</v>
      </c>
      <c r="U231" s="44"/>
    </row>
    <row r="232" spans="2:21" s="8" customFormat="1">
      <c r="B232" s="45" t="s">
        <v>479</v>
      </c>
      <c r="C232" s="45"/>
      <c r="D232" s="45" t="s">
        <v>490</v>
      </c>
      <c r="E232" s="45" t="s">
        <v>491</v>
      </c>
      <c r="F232" s="46">
        <v>2122</v>
      </c>
      <c r="G232" s="46">
        <v>252</v>
      </c>
      <c r="H232" s="46">
        <v>270</v>
      </c>
      <c r="I232" s="46">
        <v>2644</v>
      </c>
      <c r="J232" s="46">
        <v>104</v>
      </c>
      <c r="K232" s="46">
        <v>0</v>
      </c>
      <c r="L232" s="46">
        <v>0</v>
      </c>
      <c r="M232" s="47">
        <v>0.95098963242224321</v>
      </c>
      <c r="N232" s="47">
        <v>0.96066565809379723</v>
      </c>
      <c r="O232" s="46">
        <v>541</v>
      </c>
      <c r="P232" s="46">
        <v>0</v>
      </c>
      <c r="Q232" s="46">
        <v>0</v>
      </c>
      <c r="R232" s="46">
        <v>537</v>
      </c>
      <c r="S232" s="46">
        <v>11</v>
      </c>
      <c r="T232" s="46">
        <v>0</v>
      </c>
      <c r="U232" s="44"/>
    </row>
    <row r="233" spans="2:21" s="8" customFormat="1">
      <c r="B233" s="45" t="s">
        <v>479</v>
      </c>
      <c r="C233" s="45"/>
      <c r="D233" s="45" t="s">
        <v>492</v>
      </c>
      <c r="E233" s="45" t="s">
        <v>493</v>
      </c>
      <c r="F233" s="46">
        <v>1354</v>
      </c>
      <c r="G233" s="46">
        <v>0</v>
      </c>
      <c r="H233" s="46">
        <v>0</v>
      </c>
      <c r="I233" s="46">
        <v>1354</v>
      </c>
      <c r="J233" s="46">
        <v>34</v>
      </c>
      <c r="K233" s="46">
        <v>0</v>
      </c>
      <c r="L233" s="46">
        <v>0</v>
      </c>
      <c r="M233" s="47">
        <v>0.97488921713441656</v>
      </c>
      <c r="N233" s="47">
        <v>0.97488921713441656</v>
      </c>
      <c r="O233" s="46">
        <v>277</v>
      </c>
      <c r="P233" s="46">
        <v>0</v>
      </c>
      <c r="Q233" s="46">
        <v>0</v>
      </c>
      <c r="R233" s="46">
        <v>170</v>
      </c>
      <c r="S233" s="46">
        <v>3</v>
      </c>
      <c r="T233" s="46">
        <v>0</v>
      </c>
      <c r="U233" s="44"/>
    </row>
    <row r="234" spans="2:21" s="8" customFormat="1">
      <c r="B234" s="45" t="s">
        <v>494</v>
      </c>
      <c r="C234" s="45"/>
      <c r="D234" s="45" t="s">
        <v>495</v>
      </c>
      <c r="E234" s="45" t="s">
        <v>496</v>
      </c>
      <c r="F234" s="46">
        <v>1753</v>
      </c>
      <c r="G234" s="46">
        <v>0</v>
      </c>
      <c r="H234" s="46">
        <v>331</v>
      </c>
      <c r="I234" s="46">
        <v>2084</v>
      </c>
      <c r="J234" s="46">
        <v>114</v>
      </c>
      <c r="K234" s="46">
        <v>0</v>
      </c>
      <c r="L234" s="46">
        <v>0</v>
      </c>
      <c r="M234" s="47">
        <v>0.93496862521391899</v>
      </c>
      <c r="N234" s="47">
        <v>0.94529750479846453</v>
      </c>
      <c r="O234" s="46">
        <v>426</v>
      </c>
      <c r="P234" s="46">
        <v>0</v>
      </c>
      <c r="Q234" s="46">
        <v>0</v>
      </c>
      <c r="R234" s="46">
        <v>74</v>
      </c>
      <c r="S234" s="46">
        <v>37</v>
      </c>
      <c r="T234" s="46">
        <v>0</v>
      </c>
      <c r="U234" s="44"/>
    </row>
    <row r="235" spans="2:21" s="8" customFormat="1">
      <c r="B235" s="45" t="s">
        <v>494</v>
      </c>
      <c r="C235" s="45"/>
      <c r="D235" s="45" t="s">
        <v>497</v>
      </c>
      <c r="E235" s="45" t="s">
        <v>498</v>
      </c>
      <c r="F235" s="46">
        <v>0</v>
      </c>
      <c r="G235" s="46">
        <v>0</v>
      </c>
      <c r="H235" s="46">
        <v>869</v>
      </c>
      <c r="I235" s="46">
        <v>869</v>
      </c>
      <c r="J235" s="46">
        <v>0</v>
      </c>
      <c r="K235" s="46">
        <v>0</v>
      </c>
      <c r="L235" s="46">
        <v>0</v>
      </c>
      <c r="M235" s="47" t="s">
        <v>45</v>
      </c>
      <c r="N235" s="47">
        <v>1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4"/>
    </row>
    <row r="236" spans="2:21" s="8" customFormat="1">
      <c r="B236" s="45" t="s">
        <v>494</v>
      </c>
      <c r="C236" s="45"/>
      <c r="D236" s="45" t="s">
        <v>499</v>
      </c>
      <c r="E236" s="45" t="s">
        <v>500</v>
      </c>
      <c r="F236" s="46">
        <v>2498</v>
      </c>
      <c r="G236" s="46">
        <v>222</v>
      </c>
      <c r="H236" s="46">
        <v>0</v>
      </c>
      <c r="I236" s="46">
        <v>2720</v>
      </c>
      <c r="J236" s="46">
        <v>267</v>
      </c>
      <c r="K236" s="46">
        <v>0</v>
      </c>
      <c r="L236" s="46">
        <v>0</v>
      </c>
      <c r="M236" s="47">
        <v>0.89311449159327461</v>
      </c>
      <c r="N236" s="47">
        <v>0.90183823529411766</v>
      </c>
      <c r="O236" s="46">
        <v>676</v>
      </c>
      <c r="P236" s="46">
        <v>3</v>
      </c>
      <c r="Q236" s="46">
        <v>0</v>
      </c>
      <c r="R236" s="46">
        <v>96</v>
      </c>
      <c r="S236" s="46">
        <v>76</v>
      </c>
      <c r="T236" s="46">
        <v>0</v>
      </c>
      <c r="U236" s="44"/>
    </row>
    <row r="237" spans="2:21" s="8" customFormat="1">
      <c r="B237" s="45" t="s">
        <v>494</v>
      </c>
      <c r="C237" s="45"/>
      <c r="D237" s="45" t="s">
        <v>501</v>
      </c>
      <c r="E237" s="45" t="s">
        <v>502</v>
      </c>
      <c r="F237" s="46">
        <v>1846</v>
      </c>
      <c r="G237" s="46">
        <v>324</v>
      </c>
      <c r="H237" s="46">
        <v>345</v>
      </c>
      <c r="I237" s="46">
        <v>2515</v>
      </c>
      <c r="J237" s="46">
        <v>119</v>
      </c>
      <c r="K237" s="46">
        <v>0</v>
      </c>
      <c r="L237" s="46">
        <v>0</v>
      </c>
      <c r="M237" s="47">
        <v>0.93553629469122424</v>
      </c>
      <c r="N237" s="47">
        <v>0.9526838966202783</v>
      </c>
      <c r="O237" s="46">
        <v>537</v>
      </c>
      <c r="P237" s="46">
        <v>0</v>
      </c>
      <c r="Q237" s="46">
        <v>0</v>
      </c>
      <c r="R237" s="46">
        <v>256</v>
      </c>
      <c r="S237" s="46">
        <v>17</v>
      </c>
      <c r="T237" s="46">
        <v>0</v>
      </c>
      <c r="U237" s="44"/>
    </row>
    <row r="238" spans="2:21" s="8" customFormat="1">
      <c r="B238" s="45" t="s">
        <v>494</v>
      </c>
      <c r="C238" s="45"/>
      <c r="D238" s="45" t="s">
        <v>503</v>
      </c>
      <c r="E238" s="45" t="s">
        <v>504</v>
      </c>
      <c r="F238" s="46">
        <v>2003</v>
      </c>
      <c r="G238" s="46">
        <v>0</v>
      </c>
      <c r="H238" s="46">
        <v>0</v>
      </c>
      <c r="I238" s="46">
        <v>2003</v>
      </c>
      <c r="J238" s="46">
        <v>105</v>
      </c>
      <c r="K238" s="46">
        <v>0</v>
      </c>
      <c r="L238" s="46">
        <v>0</v>
      </c>
      <c r="M238" s="47">
        <v>0.94757863205192217</v>
      </c>
      <c r="N238" s="47">
        <v>0.94757863205192217</v>
      </c>
      <c r="O238" s="46">
        <v>667</v>
      </c>
      <c r="P238" s="46">
        <v>0</v>
      </c>
      <c r="Q238" s="46">
        <v>0</v>
      </c>
      <c r="R238" s="46">
        <v>101</v>
      </c>
      <c r="S238" s="46">
        <v>40</v>
      </c>
      <c r="T238" s="46">
        <v>0</v>
      </c>
      <c r="U238" s="44"/>
    </row>
    <row r="239" spans="2:21" s="8" customFormat="1">
      <c r="B239" s="45" t="s">
        <v>494</v>
      </c>
      <c r="C239" s="45"/>
      <c r="D239" s="45" t="s">
        <v>505</v>
      </c>
      <c r="E239" s="45" t="s">
        <v>506</v>
      </c>
      <c r="F239" s="46">
        <v>0</v>
      </c>
      <c r="G239" s="46">
        <v>0</v>
      </c>
      <c r="H239" s="46">
        <v>247</v>
      </c>
      <c r="I239" s="46">
        <v>247</v>
      </c>
      <c r="J239" s="46">
        <v>0</v>
      </c>
      <c r="K239" s="46">
        <v>0</v>
      </c>
      <c r="L239" s="46">
        <v>1</v>
      </c>
      <c r="M239" s="47" t="s">
        <v>45</v>
      </c>
      <c r="N239" s="47">
        <v>0.99595141700404854</v>
      </c>
      <c r="O239" s="46">
        <v>0</v>
      </c>
      <c r="P239" s="46">
        <v>0</v>
      </c>
      <c r="Q239" s="46">
        <v>5</v>
      </c>
      <c r="R239" s="46">
        <v>85</v>
      </c>
      <c r="S239" s="46">
        <v>0</v>
      </c>
      <c r="T239" s="46">
        <v>0</v>
      </c>
      <c r="U239" s="44"/>
    </row>
    <row r="240" spans="2:21" s="8" customFormat="1">
      <c r="B240" s="45" t="s">
        <v>494</v>
      </c>
      <c r="C240" s="45"/>
      <c r="D240" s="45" t="s">
        <v>507</v>
      </c>
      <c r="E240" s="45" t="s">
        <v>508</v>
      </c>
      <c r="F240" s="46">
        <v>1136</v>
      </c>
      <c r="G240" s="46">
        <v>161</v>
      </c>
      <c r="H240" s="46">
        <v>0</v>
      </c>
      <c r="I240" s="46">
        <v>1297</v>
      </c>
      <c r="J240" s="46">
        <v>97</v>
      </c>
      <c r="K240" s="46">
        <v>5</v>
      </c>
      <c r="L240" s="46">
        <v>0</v>
      </c>
      <c r="M240" s="47">
        <v>0.914612676056338</v>
      </c>
      <c r="N240" s="47">
        <v>0.92135697764070934</v>
      </c>
      <c r="O240" s="46">
        <v>323</v>
      </c>
      <c r="P240" s="46">
        <v>104</v>
      </c>
      <c r="Q240" s="46">
        <v>0</v>
      </c>
      <c r="R240" s="46">
        <v>40</v>
      </c>
      <c r="S240" s="46">
        <v>0</v>
      </c>
      <c r="T240" s="46">
        <v>0</v>
      </c>
      <c r="U240" s="44"/>
    </row>
    <row r="241" spans="2:21" s="8" customFormat="1">
      <c r="B241" s="45" t="s">
        <v>494</v>
      </c>
      <c r="C241" s="45"/>
      <c r="D241" s="45" t="s">
        <v>509</v>
      </c>
      <c r="E241" s="45" t="s">
        <v>510</v>
      </c>
      <c r="F241" s="46">
        <v>1593</v>
      </c>
      <c r="G241" s="46">
        <v>0</v>
      </c>
      <c r="H241" s="46">
        <v>0</v>
      </c>
      <c r="I241" s="46">
        <v>1593</v>
      </c>
      <c r="J241" s="46">
        <v>51</v>
      </c>
      <c r="K241" s="46">
        <v>0</v>
      </c>
      <c r="L241" s="46">
        <v>0</v>
      </c>
      <c r="M241" s="47">
        <v>0.967984934086629</v>
      </c>
      <c r="N241" s="47">
        <v>0.967984934086629</v>
      </c>
      <c r="O241" s="46">
        <v>597</v>
      </c>
      <c r="P241" s="46">
        <v>0</v>
      </c>
      <c r="Q241" s="46">
        <v>0</v>
      </c>
      <c r="R241" s="46">
        <v>110</v>
      </c>
      <c r="S241" s="46">
        <v>25</v>
      </c>
      <c r="T241" s="46">
        <v>0</v>
      </c>
      <c r="U241" s="44"/>
    </row>
    <row r="242" spans="2:21" s="8" customFormat="1">
      <c r="B242" s="45" t="s">
        <v>494</v>
      </c>
      <c r="C242" s="45"/>
      <c r="D242" s="45" t="s">
        <v>511</v>
      </c>
      <c r="E242" s="45" t="s">
        <v>512</v>
      </c>
      <c r="F242" s="46">
        <v>0</v>
      </c>
      <c r="G242" s="46">
        <v>0</v>
      </c>
      <c r="H242" s="46">
        <v>1173</v>
      </c>
      <c r="I242" s="46">
        <v>1173</v>
      </c>
      <c r="J242" s="46">
        <v>0</v>
      </c>
      <c r="K242" s="46">
        <v>0</v>
      </c>
      <c r="L242" s="46">
        <v>1</v>
      </c>
      <c r="M242" s="47" t="s">
        <v>45</v>
      </c>
      <c r="N242" s="47">
        <v>0.99914748508098894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0</v>
      </c>
      <c r="U242" s="44"/>
    </row>
    <row r="243" spans="2:21" s="8" customFormat="1">
      <c r="B243" s="45" t="s">
        <v>494</v>
      </c>
      <c r="C243" s="45"/>
      <c r="D243" s="45" t="s">
        <v>513</v>
      </c>
      <c r="E243" s="45" t="s">
        <v>514</v>
      </c>
      <c r="F243" s="46">
        <v>2291</v>
      </c>
      <c r="G243" s="46">
        <v>0</v>
      </c>
      <c r="H243" s="46">
        <v>0</v>
      </c>
      <c r="I243" s="46">
        <v>2291</v>
      </c>
      <c r="J243" s="46">
        <v>71</v>
      </c>
      <c r="K243" s="46">
        <v>0</v>
      </c>
      <c r="L243" s="46">
        <v>0</v>
      </c>
      <c r="M243" s="47">
        <v>0.96900916630292444</v>
      </c>
      <c r="N243" s="47">
        <v>0.96900916630292444</v>
      </c>
      <c r="O243" s="46">
        <v>656</v>
      </c>
      <c r="P243" s="46">
        <v>0</v>
      </c>
      <c r="Q243" s="46">
        <v>0</v>
      </c>
      <c r="R243" s="46">
        <v>265</v>
      </c>
      <c r="S243" s="46">
        <v>11</v>
      </c>
      <c r="T243" s="46">
        <v>0</v>
      </c>
      <c r="U243" s="44"/>
    </row>
    <row r="244" spans="2:21" s="8" customFormat="1">
      <c r="B244" s="45" t="s">
        <v>515</v>
      </c>
      <c r="C244" s="45"/>
      <c r="D244" s="45" t="s">
        <v>516</v>
      </c>
      <c r="E244" s="45" t="s">
        <v>517</v>
      </c>
      <c r="F244" s="46">
        <v>0</v>
      </c>
      <c r="G244" s="46">
        <v>0</v>
      </c>
      <c r="H244" s="46">
        <v>1109</v>
      </c>
      <c r="I244" s="46">
        <v>1109</v>
      </c>
      <c r="J244" s="46">
        <v>0</v>
      </c>
      <c r="K244" s="46">
        <v>0</v>
      </c>
      <c r="L244" s="46">
        <v>0</v>
      </c>
      <c r="M244" s="47" t="s">
        <v>45</v>
      </c>
      <c r="N244" s="47">
        <v>1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0</v>
      </c>
      <c r="U244" s="44"/>
    </row>
    <row r="245" spans="2:21" s="8" customFormat="1">
      <c r="B245" s="45" t="s">
        <v>515</v>
      </c>
      <c r="C245" s="45"/>
      <c r="D245" s="45" t="s">
        <v>518</v>
      </c>
      <c r="E245" s="45" t="s">
        <v>519</v>
      </c>
      <c r="F245" s="46">
        <v>1444</v>
      </c>
      <c r="G245" s="46">
        <v>0</v>
      </c>
      <c r="H245" s="46">
        <v>640</v>
      </c>
      <c r="I245" s="46">
        <v>2084</v>
      </c>
      <c r="J245" s="46">
        <v>69</v>
      </c>
      <c r="K245" s="46">
        <v>0</v>
      </c>
      <c r="L245" s="46">
        <v>3</v>
      </c>
      <c r="M245" s="47">
        <v>0.95221606648199442</v>
      </c>
      <c r="N245" s="47">
        <v>0.96545105566218814</v>
      </c>
      <c r="O245" s="46">
        <v>559</v>
      </c>
      <c r="P245" s="46">
        <v>0</v>
      </c>
      <c r="Q245" s="46">
        <v>0</v>
      </c>
      <c r="R245" s="46">
        <v>198</v>
      </c>
      <c r="S245" s="46">
        <v>0</v>
      </c>
      <c r="T245" s="46">
        <v>0</v>
      </c>
      <c r="U245" s="44"/>
    </row>
    <row r="246" spans="2:21" s="8" customFormat="1">
      <c r="B246" s="45" t="s">
        <v>515</v>
      </c>
      <c r="C246" s="45"/>
      <c r="D246" s="45" t="s">
        <v>520</v>
      </c>
      <c r="E246" s="45" t="s">
        <v>521</v>
      </c>
      <c r="F246" s="46">
        <v>1921</v>
      </c>
      <c r="G246" s="46">
        <v>0</v>
      </c>
      <c r="H246" s="46">
        <v>343</v>
      </c>
      <c r="I246" s="46">
        <v>2264</v>
      </c>
      <c r="J246" s="46">
        <v>119</v>
      </c>
      <c r="K246" s="46">
        <v>0</v>
      </c>
      <c r="L246" s="46">
        <v>0</v>
      </c>
      <c r="M246" s="47">
        <v>0.93805309734513276</v>
      </c>
      <c r="N246" s="47">
        <v>0.94743816254416957</v>
      </c>
      <c r="O246" s="46">
        <v>567</v>
      </c>
      <c r="P246" s="46">
        <v>0</v>
      </c>
      <c r="Q246" s="46">
        <v>0</v>
      </c>
      <c r="R246" s="46">
        <v>102</v>
      </c>
      <c r="S246" s="46">
        <v>0</v>
      </c>
      <c r="T246" s="46">
        <v>0</v>
      </c>
      <c r="U246" s="44"/>
    </row>
    <row r="247" spans="2:21" s="8" customFormat="1">
      <c r="B247" s="45" t="s">
        <v>515</v>
      </c>
      <c r="C247" s="45"/>
      <c r="D247" s="45" t="s">
        <v>522</v>
      </c>
      <c r="E247" s="45" t="s">
        <v>523</v>
      </c>
      <c r="F247" s="46">
        <v>0</v>
      </c>
      <c r="G247" s="46">
        <v>0</v>
      </c>
      <c r="H247" s="46">
        <v>486</v>
      </c>
      <c r="I247" s="46">
        <v>486</v>
      </c>
      <c r="J247" s="46">
        <v>0</v>
      </c>
      <c r="K247" s="46">
        <v>0</v>
      </c>
      <c r="L247" s="46">
        <v>2</v>
      </c>
      <c r="M247" s="47" t="s">
        <v>45</v>
      </c>
      <c r="N247" s="47">
        <v>0.99588477366255146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4"/>
    </row>
    <row r="248" spans="2:21" s="8" customFormat="1">
      <c r="B248" s="45" t="s">
        <v>515</v>
      </c>
      <c r="C248" s="45"/>
      <c r="D248" s="45" t="s">
        <v>524</v>
      </c>
      <c r="E248" s="45" t="s">
        <v>525</v>
      </c>
      <c r="F248" s="46">
        <v>2194</v>
      </c>
      <c r="G248" s="46">
        <v>322</v>
      </c>
      <c r="H248" s="46">
        <v>0</v>
      </c>
      <c r="I248" s="46">
        <v>2516</v>
      </c>
      <c r="J248" s="46">
        <v>271</v>
      </c>
      <c r="K248" s="46">
        <v>0</v>
      </c>
      <c r="L248" s="46">
        <v>0</v>
      </c>
      <c r="M248" s="47">
        <v>0.87648131267092066</v>
      </c>
      <c r="N248" s="47">
        <v>0.89228934817170114</v>
      </c>
      <c r="O248" s="46">
        <v>623</v>
      </c>
      <c r="P248" s="46">
        <v>7</v>
      </c>
      <c r="Q248" s="46">
        <v>0</v>
      </c>
      <c r="R248" s="46">
        <v>625</v>
      </c>
      <c r="S248" s="46">
        <v>57</v>
      </c>
      <c r="T248" s="46">
        <v>0</v>
      </c>
      <c r="U248" s="44"/>
    </row>
    <row r="249" spans="2:21" s="8" customFormat="1">
      <c r="B249" s="45" t="s">
        <v>515</v>
      </c>
      <c r="C249" s="45"/>
      <c r="D249" s="45" t="s">
        <v>526</v>
      </c>
      <c r="E249" s="45" t="s">
        <v>527</v>
      </c>
      <c r="F249" s="46">
        <v>0</v>
      </c>
      <c r="G249" s="46">
        <v>0</v>
      </c>
      <c r="H249" s="46">
        <v>755</v>
      </c>
      <c r="I249" s="46">
        <v>755</v>
      </c>
      <c r="J249" s="46">
        <v>0</v>
      </c>
      <c r="K249" s="46">
        <v>0</v>
      </c>
      <c r="L249" s="46">
        <v>0</v>
      </c>
      <c r="M249" s="47" t="s">
        <v>45</v>
      </c>
      <c r="N249" s="47">
        <v>1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4"/>
    </row>
    <row r="250" spans="2:21" s="8" customFormat="1">
      <c r="B250" s="45" t="s">
        <v>515</v>
      </c>
      <c r="C250" s="45"/>
      <c r="D250" s="45" t="s">
        <v>528</v>
      </c>
      <c r="E250" s="45" t="s">
        <v>529</v>
      </c>
      <c r="F250" s="46">
        <v>1834</v>
      </c>
      <c r="G250" s="46">
        <v>237</v>
      </c>
      <c r="H250" s="46">
        <v>0</v>
      </c>
      <c r="I250" s="46">
        <v>2071</v>
      </c>
      <c r="J250" s="46">
        <v>134</v>
      </c>
      <c r="K250" s="46">
        <v>0</v>
      </c>
      <c r="L250" s="46">
        <v>0</v>
      </c>
      <c r="M250" s="47">
        <v>0.92693565976008729</v>
      </c>
      <c r="N250" s="47">
        <v>0.93529695799130852</v>
      </c>
      <c r="O250" s="46">
        <v>581</v>
      </c>
      <c r="P250" s="46">
        <v>0</v>
      </c>
      <c r="Q250" s="46">
        <v>0</v>
      </c>
      <c r="R250" s="46">
        <v>88</v>
      </c>
      <c r="S250" s="46">
        <v>31</v>
      </c>
      <c r="T250" s="46">
        <v>0</v>
      </c>
      <c r="U250" s="44"/>
    </row>
    <row r="251" spans="2:21" s="8" customFormat="1">
      <c r="B251" s="45" t="s">
        <v>530</v>
      </c>
      <c r="C251" s="45"/>
      <c r="D251" s="45" t="s">
        <v>531</v>
      </c>
      <c r="E251" s="45" t="s">
        <v>532</v>
      </c>
      <c r="F251" s="46">
        <v>684</v>
      </c>
      <c r="G251" s="46">
        <v>0</v>
      </c>
      <c r="H251" s="46">
        <v>0</v>
      </c>
      <c r="I251" s="46">
        <v>684</v>
      </c>
      <c r="J251" s="46">
        <v>15</v>
      </c>
      <c r="K251" s="46">
        <v>0</v>
      </c>
      <c r="L251" s="46">
        <v>0</v>
      </c>
      <c r="M251" s="47">
        <v>0.97807017543859653</v>
      </c>
      <c r="N251" s="47">
        <v>0.97807017543859653</v>
      </c>
      <c r="O251" s="46">
        <v>242</v>
      </c>
      <c r="P251" s="46">
        <v>0</v>
      </c>
      <c r="Q251" s="46">
        <v>0</v>
      </c>
      <c r="R251" s="46">
        <v>102</v>
      </c>
      <c r="S251" s="46">
        <v>0</v>
      </c>
      <c r="T251" s="46">
        <v>0</v>
      </c>
      <c r="U251" s="44"/>
    </row>
    <row r="252" spans="2:21" s="8" customFormat="1">
      <c r="B252" s="45" t="s">
        <v>530</v>
      </c>
      <c r="C252" s="45"/>
      <c r="D252" s="45" t="s">
        <v>533</v>
      </c>
      <c r="E252" s="45" t="s">
        <v>534</v>
      </c>
      <c r="F252" s="46">
        <v>0</v>
      </c>
      <c r="G252" s="46">
        <v>0</v>
      </c>
      <c r="H252" s="46">
        <v>668</v>
      </c>
      <c r="I252" s="46">
        <v>668</v>
      </c>
      <c r="J252" s="46">
        <v>0</v>
      </c>
      <c r="K252" s="46">
        <v>0</v>
      </c>
      <c r="L252" s="46">
        <v>0</v>
      </c>
      <c r="M252" s="47" t="s">
        <v>45</v>
      </c>
      <c r="N252" s="47">
        <v>1</v>
      </c>
      <c r="O252" s="46">
        <v>0</v>
      </c>
      <c r="P252" s="46">
        <v>0</v>
      </c>
      <c r="Q252" s="46">
        <v>0</v>
      </c>
      <c r="R252" s="46">
        <v>14</v>
      </c>
      <c r="S252" s="46">
        <v>0</v>
      </c>
      <c r="T252" s="46">
        <v>0</v>
      </c>
      <c r="U252" s="44"/>
    </row>
    <row r="253" spans="2:21" s="8" customFormat="1">
      <c r="B253" s="45" t="s">
        <v>530</v>
      </c>
      <c r="C253" s="45"/>
      <c r="D253" s="45" t="s">
        <v>535</v>
      </c>
      <c r="E253" s="45" t="s">
        <v>536</v>
      </c>
      <c r="F253" s="46">
        <v>1746</v>
      </c>
      <c r="G253" s="46">
        <v>0</v>
      </c>
      <c r="H253" s="46">
        <v>216</v>
      </c>
      <c r="I253" s="46">
        <v>1962</v>
      </c>
      <c r="J253" s="46">
        <v>44</v>
      </c>
      <c r="K253" s="46">
        <v>0</v>
      </c>
      <c r="L253" s="46">
        <v>0</v>
      </c>
      <c r="M253" s="47">
        <v>0.97479954180985107</v>
      </c>
      <c r="N253" s="47">
        <v>0.97757390417940881</v>
      </c>
      <c r="O253" s="46">
        <v>422</v>
      </c>
      <c r="P253" s="46">
        <v>0</v>
      </c>
      <c r="Q253" s="46">
        <v>0</v>
      </c>
      <c r="R253" s="46">
        <v>263</v>
      </c>
      <c r="S253" s="46">
        <v>34</v>
      </c>
      <c r="T253" s="46">
        <v>0</v>
      </c>
      <c r="U253" s="44"/>
    </row>
    <row r="254" spans="2:21" s="8" customFormat="1">
      <c r="B254" s="45" t="s">
        <v>530</v>
      </c>
      <c r="C254" s="45"/>
      <c r="D254" s="45" t="s">
        <v>537</v>
      </c>
      <c r="E254" s="45" t="s">
        <v>538</v>
      </c>
      <c r="F254" s="46">
        <v>703</v>
      </c>
      <c r="G254" s="46">
        <v>0</v>
      </c>
      <c r="H254" s="46">
        <v>519</v>
      </c>
      <c r="I254" s="46">
        <v>1222</v>
      </c>
      <c r="J254" s="46">
        <v>22</v>
      </c>
      <c r="K254" s="46">
        <v>0</v>
      </c>
      <c r="L254" s="46">
        <v>1</v>
      </c>
      <c r="M254" s="47">
        <v>0.96870554765291605</v>
      </c>
      <c r="N254" s="47">
        <v>0.98117839607201307</v>
      </c>
      <c r="O254" s="46">
        <v>141</v>
      </c>
      <c r="P254" s="46">
        <v>0</v>
      </c>
      <c r="Q254" s="46">
        <v>0</v>
      </c>
      <c r="R254" s="46">
        <v>88</v>
      </c>
      <c r="S254" s="46">
        <v>1</v>
      </c>
      <c r="T254" s="46">
        <v>0</v>
      </c>
      <c r="U254" s="44"/>
    </row>
    <row r="255" spans="2:21" s="8" customFormat="1">
      <c r="B255" s="45" t="s">
        <v>530</v>
      </c>
      <c r="C255" s="45"/>
      <c r="D255" s="45" t="s">
        <v>539</v>
      </c>
      <c r="E255" s="45" t="s">
        <v>540</v>
      </c>
      <c r="F255" s="46">
        <v>1110</v>
      </c>
      <c r="G255" s="46">
        <v>0</v>
      </c>
      <c r="H255" s="46">
        <v>0</v>
      </c>
      <c r="I255" s="46">
        <v>1110</v>
      </c>
      <c r="J255" s="46">
        <v>61</v>
      </c>
      <c r="K255" s="46">
        <v>0</v>
      </c>
      <c r="L255" s="46">
        <v>0</v>
      </c>
      <c r="M255" s="47">
        <v>0.94504504504504505</v>
      </c>
      <c r="N255" s="47">
        <v>0.94504504504504505</v>
      </c>
      <c r="O255" s="46">
        <v>362</v>
      </c>
      <c r="P255" s="46">
        <v>0</v>
      </c>
      <c r="Q255" s="46">
        <v>0</v>
      </c>
      <c r="R255" s="46">
        <v>271</v>
      </c>
      <c r="S255" s="46">
        <v>37</v>
      </c>
      <c r="T255" s="46">
        <v>0</v>
      </c>
      <c r="U255" s="44"/>
    </row>
    <row r="256" spans="2:21" s="8" customFormat="1">
      <c r="B256" s="45" t="s">
        <v>530</v>
      </c>
      <c r="C256" s="45"/>
      <c r="D256" s="45" t="s">
        <v>541</v>
      </c>
      <c r="E256" s="45" t="s">
        <v>542</v>
      </c>
      <c r="F256" s="46">
        <v>1754</v>
      </c>
      <c r="G256" s="46">
        <v>244</v>
      </c>
      <c r="H256" s="46">
        <v>299</v>
      </c>
      <c r="I256" s="46">
        <v>2297</v>
      </c>
      <c r="J256" s="46">
        <v>167</v>
      </c>
      <c r="K256" s="46">
        <v>0</v>
      </c>
      <c r="L256" s="46">
        <v>0</v>
      </c>
      <c r="M256" s="47">
        <v>0.90478905359179018</v>
      </c>
      <c r="N256" s="47">
        <v>0.9272964736612973</v>
      </c>
      <c r="O256" s="46">
        <v>649</v>
      </c>
      <c r="P256" s="46">
        <v>0</v>
      </c>
      <c r="Q256" s="46">
        <v>0</v>
      </c>
      <c r="R256" s="46">
        <v>422</v>
      </c>
      <c r="S256" s="46">
        <v>79</v>
      </c>
      <c r="T256" s="46">
        <v>0</v>
      </c>
      <c r="U256" s="44"/>
    </row>
    <row r="257" spans="2:21" s="8" customFormat="1">
      <c r="B257" s="45" t="s">
        <v>530</v>
      </c>
      <c r="C257" s="45"/>
      <c r="D257" s="45" t="s">
        <v>543</v>
      </c>
      <c r="E257" s="45" t="s">
        <v>544</v>
      </c>
      <c r="F257" s="46">
        <v>0</v>
      </c>
      <c r="G257" s="46">
        <v>0</v>
      </c>
      <c r="H257" s="46">
        <v>320</v>
      </c>
      <c r="I257" s="46">
        <v>320</v>
      </c>
      <c r="J257" s="46">
        <v>0</v>
      </c>
      <c r="K257" s="46">
        <v>0</v>
      </c>
      <c r="L257" s="46">
        <v>0</v>
      </c>
      <c r="M257" s="47" t="s">
        <v>45</v>
      </c>
      <c r="N257" s="47">
        <v>1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0</v>
      </c>
      <c r="U257" s="44"/>
    </row>
    <row r="258" spans="2:21" s="8" customFormat="1">
      <c r="B258" s="45" t="s">
        <v>530</v>
      </c>
      <c r="C258" s="45"/>
      <c r="D258" s="45" t="s">
        <v>545</v>
      </c>
      <c r="E258" s="45" t="s">
        <v>546</v>
      </c>
      <c r="F258" s="46">
        <v>0</v>
      </c>
      <c r="G258" s="46">
        <v>0</v>
      </c>
      <c r="H258" s="46">
        <v>447</v>
      </c>
      <c r="I258" s="46">
        <v>447</v>
      </c>
      <c r="J258" s="46">
        <v>0</v>
      </c>
      <c r="K258" s="46">
        <v>0</v>
      </c>
      <c r="L258" s="46">
        <v>0</v>
      </c>
      <c r="M258" s="47" t="s">
        <v>45</v>
      </c>
      <c r="N258" s="47">
        <v>1</v>
      </c>
      <c r="O258" s="46">
        <v>0</v>
      </c>
      <c r="P258" s="46">
        <v>0</v>
      </c>
      <c r="Q258" s="46">
        <v>2</v>
      </c>
      <c r="R258" s="46">
        <v>20</v>
      </c>
      <c r="S258" s="46">
        <v>0</v>
      </c>
      <c r="T258" s="46">
        <v>0</v>
      </c>
      <c r="U258" s="44"/>
    </row>
    <row r="259" spans="2:21" s="8" customFormat="1">
      <c r="B259" s="45" t="s">
        <v>530</v>
      </c>
      <c r="C259" s="45"/>
      <c r="D259" s="45" t="s">
        <v>547</v>
      </c>
      <c r="E259" s="45" t="s">
        <v>548</v>
      </c>
      <c r="F259" s="46">
        <v>0</v>
      </c>
      <c r="G259" s="46">
        <v>0</v>
      </c>
      <c r="H259" s="46">
        <v>809</v>
      </c>
      <c r="I259" s="46">
        <v>809</v>
      </c>
      <c r="J259" s="46">
        <v>0</v>
      </c>
      <c r="K259" s="46">
        <v>0</v>
      </c>
      <c r="L259" s="46">
        <v>1</v>
      </c>
      <c r="M259" s="47" t="s">
        <v>45</v>
      </c>
      <c r="N259" s="47">
        <v>0.99876390605686027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4"/>
    </row>
    <row r="260" spans="2:21" s="8" customFormat="1">
      <c r="B260" s="45" t="s">
        <v>530</v>
      </c>
      <c r="C260" s="45"/>
      <c r="D260" s="45" t="s">
        <v>549</v>
      </c>
      <c r="E260" s="45" t="s">
        <v>550</v>
      </c>
      <c r="F260" s="46">
        <v>1137</v>
      </c>
      <c r="G260" s="46">
        <v>261</v>
      </c>
      <c r="H260" s="46">
        <v>0</v>
      </c>
      <c r="I260" s="46">
        <v>1398</v>
      </c>
      <c r="J260" s="46">
        <v>45</v>
      </c>
      <c r="K260" s="46">
        <v>1</v>
      </c>
      <c r="L260" s="46">
        <v>0</v>
      </c>
      <c r="M260" s="47">
        <v>0.9604221635883905</v>
      </c>
      <c r="N260" s="47">
        <v>0.96709585121602293</v>
      </c>
      <c r="O260" s="46">
        <v>288</v>
      </c>
      <c r="P260" s="46">
        <v>2</v>
      </c>
      <c r="Q260" s="46">
        <v>0</v>
      </c>
      <c r="R260" s="46">
        <v>217</v>
      </c>
      <c r="S260" s="46">
        <v>6</v>
      </c>
      <c r="T260" s="46">
        <v>0</v>
      </c>
      <c r="U260" s="44"/>
    </row>
    <row r="261" spans="2:21" s="8" customFormat="1">
      <c r="B261" s="45" t="s">
        <v>530</v>
      </c>
      <c r="C261" s="45"/>
      <c r="D261" s="45" t="s">
        <v>551</v>
      </c>
      <c r="E261" s="45" t="s">
        <v>552</v>
      </c>
      <c r="F261" s="46">
        <v>1781</v>
      </c>
      <c r="G261" s="46">
        <v>405</v>
      </c>
      <c r="H261" s="46">
        <v>641</v>
      </c>
      <c r="I261" s="46">
        <v>2827</v>
      </c>
      <c r="J261" s="46">
        <v>221</v>
      </c>
      <c r="K261" s="46">
        <v>0</v>
      </c>
      <c r="L261" s="46">
        <v>0</v>
      </c>
      <c r="M261" s="47">
        <v>0.87591240875912413</v>
      </c>
      <c r="N261" s="47">
        <v>0.92182525645560665</v>
      </c>
      <c r="O261" s="46">
        <v>443</v>
      </c>
      <c r="P261" s="46">
        <v>1</v>
      </c>
      <c r="Q261" s="46">
        <v>0</v>
      </c>
      <c r="R261" s="46">
        <v>476</v>
      </c>
      <c r="S261" s="46">
        <v>112</v>
      </c>
      <c r="T261" s="46">
        <v>0</v>
      </c>
      <c r="U261" s="44"/>
    </row>
    <row r="262" spans="2:21" s="8" customFormat="1">
      <c r="B262" s="45" t="s">
        <v>553</v>
      </c>
      <c r="C262" s="45"/>
      <c r="D262" s="45" t="s">
        <v>554</v>
      </c>
      <c r="E262" s="45" t="s">
        <v>555</v>
      </c>
      <c r="F262" s="46">
        <v>1036</v>
      </c>
      <c r="G262" s="46">
        <v>0</v>
      </c>
      <c r="H262" s="46">
        <v>0</v>
      </c>
      <c r="I262" s="46">
        <v>1036</v>
      </c>
      <c r="J262" s="46">
        <v>23</v>
      </c>
      <c r="K262" s="46">
        <v>0</v>
      </c>
      <c r="L262" s="46">
        <v>0</v>
      </c>
      <c r="M262" s="47">
        <v>0.97779922779922779</v>
      </c>
      <c r="N262" s="47">
        <v>0.97779922779922779</v>
      </c>
      <c r="O262" s="46">
        <v>240</v>
      </c>
      <c r="P262" s="46">
        <v>0</v>
      </c>
      <c r="Q262" s="46">
        <v>0</v>
      </c>
      <c r="R262" s="46">
        <v>191</v>
      </c>
      <c r="S262" s="46">
        <v>0</v>
      </c>
      <c r="T262" s="46">
        <v>0</v>
      </c>
      <c r="U262" s="44"/>
    </row>
    <row r="263" spans="2:21" s="8" customFormat="1" ht="12.75" customHeight="1">
      <c r="B263" s="45" t="s">
        <v>553</v>
      </c>
      <c r="C263" s="45"/>
      <c r="D263" s="45" t="s">
        <v>556</v>
      </c>
      <c r="E263" s="45" t="s">
        <v>557</v>
      </c>
      <c r="F263" s="46">
        <v>2477</v>
      </c>
      <c r="G263" s="46">
        <v>0</v>
      </c>
      <c r="H263" s="46">
        <v>0</v>
      </c>
      <c r="I263" s="46">
        <v>2477</v>
      </c>
      <c r="J263" s="46">
        <v>116</v>
      </c>
      <c r="K263" s="46">
        <v>0</v>
      </c>
      <c r="L263" s="46">
        <v>0</v>
      </c>
      <c r="M263" s="47">
        <v>0.95316915623738396</v>
      </c>
      <c r="N263" s="47">
        <v>0.95316915623738396</v>
      </c>
      <c r="O263" s="46">
        <v>665</v>
      </c>
      <c r="P263" s="46">
        <v>0</v>
      </c>
      <c r="Q263" s="46">
        <v>0</v>
      </c>
      <c r="R263" s="46">
        <v>312</v>
      </c>
      <c r="S263" s="46">
        <v>6</v>
      </c>
      <c r="T263" s="46">
        <v>0</v>
      </c>
      <c r="U263" s="44"/>
    </row>
    <row r="264" spans="2:21" s="8" customFormat="1">
      <c r="B264" s="45" t="s">
        <v>553</v>
      </c>
      <c r="C264" s="45"/>
      <c r="D264" s="45" t="s">
        <v>558</v>
      </c>
      <c r="E264" s="45" t="s">
        <v>559</v>
      </c>
      <c r="F264" s="46">
        <v>2594</v>
      </c>
      <c r="G264" s="46">
        <v>0</v>
      </c>
      <c r="H264" s="46">
        <v>0</v>
      </c>
      <c r="I264" s="46">
        <v>2594</v>
      </c>
      <c r="J264" s="46">
        <v>62</v>
      </c>
      <c r="K264" s="46">
        <v>0</v>
      </c>
      <c r="L264" s="46">
        <v>0</v>
      </c>
      <c r="M264" s="47">
        <v>0.97609868928296073</v>
      </c>
      <c r="N264" s="47">
        <v>0.97609868928296073</v>
      </c>
      <c r="O264" s="46">
        <v>563</v>
      </c>
      <c r="P264" s="46">
        <v>0</v>
      </c>
      <c r="Q264" s="46">
        <v>0</v>
      </c>
      <c r="R264" s="46">
        <v>304</v>
      </c>
      <c r="S264" s="46">
        <v>13</v>
      </c>
      <c r="T264" s="46">
        <v>0</v>
      </c>
      <c r="U264" s="44"/>
    </row>
    <row r="265" spans="2:21" s="8" customFormat="1">
      <c r="B265" s="45" t="s">
        <v>553</v>
      </c>
      <c r="C265" s="45"/>
      <c r="D265" s="45" t="s">
        <v>560</v>
      </c>
      <c r="E265" s="45" t="s">
        <v>561</v>
      </c>
      <c r="F265" s="46">
        <v>0</v>
      </c>
      <c r="G265" s="46">
        <v>0</v>
      </c>
      <c r="H265" s="46">
        <v>469</v>
      </c>
      <c r="I265" s="46">
        <v>469</v>
      </c>
      <c r="J265" s="46">
        <v>0</v>
      </c>
      <c r="K265" s="46">
        <v>0</v>
      </c>
      <c r="L265" s="46">
        <v>0</v>
      </c>
      <c r="M265" s="47" t="s">
        <v>45</v>
      </c>
      <c r="N265" s="47">
        <v>1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4"/>
    </row>
    <row r="266" spans="2:21" s="8" customFormat="1">
      <c r="B266" s="45" t="s">
        <v>553</v>
      </c>
      <c r="C266" s="45"/>
      <c r="D266" s="45" t="s">
        <v>562</v>
      </c>
      <c r="E266" s="45" t="s">
        <v>563</v>
      </c>
      <c r="F266" s="46">
        <v>3674</v>
      </c>
      <c r="G266" s="46">
        <v>0</v>
      </c>
      <c r="H266" s="46">
        <v>346</v>
      </c>
      <c r="I266" s="46">
        <v>4020</v>
      </c>
      <c r="J266" s="46">
        <v>61</v>
      </c>
      <c r="K266" s="46">
        <v>0</v>
      </c>
      <c r="L266" s="46">
        <v>0</v>
      </c>
      <c r="M266" s="47">
        <v>0.98339684267827976</v>
      </c>
      <c r="N266" s="47">
        <v>0.98482587064676619</v>
      </c>
      <c r="O266" s="46">
        <v>1368</v>
      </c>
      <c r="P266" s="46">
        <v>0</v>
      </c>
      <c r="Q266" s="46">
        <v>0</v>
      </c>
      <c r="R266" s="46">
        <v>363</v>
      </c>
      <c r="S266" s="46">
        <v>10</v>
      </c>
      <c r="T266" s="46">
        <v>0</v>
      </c>
      <c r="U266" s="44"/>
    </row>
    <row r="267" spans="2:21" s="8" customFormat="1">
      <c r="B267" s="45" t="s">
        <v>553</v>
      </c>
      <c r="C267" s="45"/>
      <c r="D267" s="45" t="s">
        <v>564</v>
      </c>
      <c r="E267" s="45" t="s">
        <v>565</v>
      </c>
      <c r="F267" s="46">
        <v>0</v>
      </c>
      <c r="G267" s="46">
        <v>0</v>
      </c>
      <c r="H267" s="46">
        <v>769</v>
      </c>
      <c r="I267" s="46">
        <v>769</v>
      </c>
      <c r="J267" s="46">
        <v>0</v>
      </c>
      <c r="K267" s="46">
        <v>0</v>
      </c>
      <c r="L267" s="46">
        <v>0</v>
      </c>
      <c r="M267" s="47" t="s">
        <v>45</v>
      </c>
      <c r="N267" s="47">
        <v>1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0</v>
      </c>
      <c r="U267" s="44"/>
    </row>
    <row r="268" spans="2:21" s="8" customFormat="1">
      <c r="B268" s="45" t="s">
        <v>553</v>
      </c>
      <c r="C268" s="45"/>
      <c r="D268" s="45" t="s">
        <v>566</v>
      </c>
      <c r="E268" s="45" t="s">
        <v>567</v>
      </c>
      <c r="F268" s="46">
        <v>4044</v>
      </c>
      <c r="G268" s="46">
        <v>0</v>
      </c>
      <c r="H268" s="46">
        <v>0</v>
      </c>
      <c r="I268" s="46">
        <v>4044</v>
      </c>
      <c r="J268" s="46">
        <v>108</v>
      </c>
      <c r="K268" s="46">
        <v>0</v>
      </c>
      <c r="L268" s="46">
        <v>0</v>
      </c>
      <c r="M268" s="47">
        <v>0.97329376854599403</v>
      </c>
      <c r="N268" s="47">
        <v>0.97329376854599403</v>
      </c>
      <c r="O268" s="46">
        <v>1037</v>
      </c>
      <c r="P268" s="46">
        <v>0</v>
      </c>
      <c r="Q268" s="46">
        <v>0</v>
      </c>
      <c r="R268" s="46">
        <v>248</v>
      </c>
      <c r="S268" s="46">
        <v>28</v>
      </c>
      <c r="T268" s="46">
        <v>0</v>
      </c>
      <c r="U268" s="44"/>
    </row>
    <row r="269" spans="2:21" s="8" customFormat="1">
      <c r="B269" s="49" t="s">
        <v>553</v>
      </c>
      <c r="C269" s="49"/>
      <c r="D269" s="49" t="s">
        <v>568</v>
      </c>
      <c r="E269" s="49" t="s">
        <v>569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1" t="s">
        <v>45</v>
      </c>
      <c r="N269" s="51" t="s">
        <v>45</v>
      </c>
      <c r="O269" s="50">
        <v>0</v>
      </c>
      <c r="P269" s="50">
        <v>0</v>
      </c>
      <c r="Q269" s="50">
        <v>0</v>
      </c>
      <c r="R269" s="50">
        <v>41</v>
      </c>
      <c r="S269" s="50">
        <v>0</v>
      </c>
      <c r="T269" s="50">
        <v>0</v>
      </c>
      <c r="U269" s="44"/>
    </row>
    <row r="270" spans="2:21" s="8" customFormat="1">
      <c r="B270" s="52" t="s">
        <v>570</v>
      </c>
      <c r="C270" s="52"/>
      <c r="D270" s="52"/>
      <c r="E270" s="52" t="s">
        <v>570</v>
      </c>
      <c r="F270" s="53"/>
      <c r="G270" s="53"/>
      <c r="H270" s="53"/>
      <c r="I270" s="53"/>
      <c r="J270" s="53"/>
      <c r="K270" s="53"/>
      <c r="L270" s="53"/>
      <c r="M270" s="54"/>
      <c r="N270" s="54"/>
      <c r="O270" s="53"/>
      <c r="P270" s="53"/>
      <c r="Q270" s="53"/>
      <c r="R270" s="53"/>
      <c r="S270" s="53"/>
      <c r="T270" s="53"/>
      <c r="U270" s="44"/>
    </row>
    <row r="271" spans="2:21" s="8" customFormat="1">
      <c r="B271" s="52" t="s">
        <v>570</v>
      </c>
      <c r="C271" s="52"/>
      <c r="D271" s="52"/>
      <c r="E271" s="52" t="s">
        <v>570</v>
      </c>
      <c r="F271" s="53"/>
      <c r="G271" s="53"/>
      <c r="H271" s="53"/>
      <c r="I271" s="53"/>
      <c r="J271" s="53"/>
      <c r="K271" s="53"/>
      <c r="L271" s="53"/>
      <c r="M271" s="54"/>
      <c r="N271" s="54"/>
      <c r="O271" s="53"/>
      <c r="P271" s="53"/>
      <c r="Q271" s="53"/>
      <c r="R271" s="53"/>
      <c r="S271" s="53"/>
      <c r="T271" s="53"/>
      <c r="U271" s="44"/>
    </row>
    <row r="272" spans="2:21" s="8" customFormat="1">
      <c r="B272" s="52" t="s">
        <v>570</v>
      </c>
      <c r="C272" s="52"/>
      <c r="D272" s="52"/>
      <c r="E272" s="52" t="s">
        <v>570</v>
      </c>
      <c r="F272" s="53"/>
      <c r="G272" s="53"/>
      <c r="H272" s="53"/>
      <c r="I272" s="53"/>
      <c r="J272" s="53"/>
      <c r="K272" s="53"/>
      <c r="L272" s="53"/>
      <c r="M272" s="54"/>
      <c r="N272" s="54"/>
      <c r="O272" s="53"/>
      <c r="P272" s="53"/>
      <c r="Q272" s="53"/>
      <c r="R272" s="53"/>
      <c r="S272" s="53"/>
      <c r="T272" s="53"/>
      <c r="U272" s="44"/>
    </row>
    <row r="273" spans="2:21" s="8" customFormat="1">
      <c r="B273" s="52" t="s">
        <v>570</v>
      </c>
      <c r="C273" s="52"/>
      <c r="D273" s="52"/>
      <c r="E273" s="52" t="s">
        <v>570</v>
      </c>
      <c r="F273" s="53"/>
      <c r="G273" s="53"/>
      <c r="H273" s="53"/>
      <c r="I273" s="53"/>
      <c r="J273" s="53"/>
      <c r="K273" s="53"/>
      <c r="L273" s="53"/>
      <c r="M273" s="54"/>
      <c r="N273" s="54"/>
      <c r="O273" s="53"/>
      <c r="P273" s="53"/>
      <c r="Q273" s="53"/>
      <c r="R273" s="53"/>
      <c r="S273" s="53"/>
      <c r="T273" s="53"/>
      <c r="U273" s="44"/>
    </row>
    <row r="274" spans="2:21" s="8" customFormat="1">
      <c r="B274" s="52" t="s">
        <v>570</v>
      </c>
      <c r="C274" s="52"/>
      <c r="D274" s="52"/>
      <c r="E274" s="52" t="s">
        <v>570</v>
      </c>
      <c r="F274" s="53"/>
      <c r="G274" s="53"/>
      <c r="H274" s="53"/>
      <c r="I274" s="53"/>
      <c r="J274" s="53"/>
      <c r="K274" s="53"/>
      <c r="L274" s="53"/>
      <c r="M274" s="54"/>
      <c r="N274" s="54"/>
      <c r="O274" s="53"/>
      <c r="P274" s="53"/>
      <c r="Q274" s="53"/>
      <c r="R274" s="53"/>
      <c r="S274" s="53"/>
      <c r="T274" s="53"/>
      <c r="U274" s="44"/>
    </row>
    <row r="275" spans="2:21" s="8" customFormat="1">
      <c r="B275" s="52" t="s">
        <v>570</v>
      </c>
      <c r="C275" s="52"/>
      <c r="D275" s="52"/>
      <c r="E275" s="52" t="s">
        <v>570</v>
      </c>
      <c r="F275" s="53"/>
      <c r="G275" s="53"/>
      <c r="H275" s="53"/>
      <c r="I275" s="53"/>
      <c r="J275" s="53"/>
      <c r="K275" s="53"/>
      <c r="L275" s="53"/>
      <c r="M275" s="54"/>
      <c r="N275" s="54"/>
      <c r="O275" s="53"/>
      <c r="P275" s="53"/>
      <c r="Q275" s="53"/>
      <c r="R275" s="53"/>
      <c r="S275" s="53"/>
      <c r="T275" s="53"/>
      <c r="U275" s="44"/>
    </row>
    <row r="276" spans="2:21" s="8" customFormat="1">
      <c r="B276" s="52" t="s">
        <v>570</v>
      </c>
      <c r="C276" s="52"/>
      <c r="D276" s="52"/>
      <c r="E276" s="52" t="s">
        <v>570</v>
      </c>
      <c r="F276" s="53"/>
      <c r="G276" s="53"/>
      <c r="H276" s="53"/>
      <c r="I276" s="53"/>
      <c r="J276" s="53"/>
      <c r="K276" s="53"/>
      <c r="L276" s="53"/>
      <c r="M276" s="54"/>
      <c r="N276" s="54"/>
      <c r="O276" s="53"/>
      <c r="P276" s="53"/>
      <c r="Q276" s="53"/>
      <c r="R276" s="53"/>
      <c r="S276" s="53"/>
      <c r="T276" s="53"/>
      <c r="U276" s="44"/>
    </row>
    <row r="277" spans="2:21" s="8" customFormat="1">
      <c r="B277" s="52" t="s">
        <v>570</v>
      </c>
      <c r="C277" s="52"/>
      <c r="D277" s="52"/>
      <c r="E277" s="52" t="s">
        <v>570</v>
      </c>
      <c r="F277" s="53"/>
      <c r="G277" s="53"/>
      <c r="H277" s="53"/>
      <c r="I277" s="53"/>
      <c r="J277" s="53"/>
      <c r="K277" s="53"/>
      <c r="L277" s="53"/>
      <c r="M277" s="54"/>
      <c r="N277" s="54"/>
      <c r="O277" s="53"/>
      <c r="P277" s="53"/>
      <c r="Q277" s="53"/>
      <c r="R277" s="53"/>
      <c r="S277" s="53"/>
      <c r="T277" s="53"/>
      <c r="U277" s="44"/>
    </row>
    <row r="278" spans="2:21" s="52" customFormat="1">
      <c r="B278" s="52" t="s">
        <v>570</v>
      </c>
      <c r="E278" s="52" t="s">
        <v>570</v>
      </c>
      <c r="F278" s="53"/>
      <c r="G278" s="53"/>
      <c r="H278" s="53"/>
      <c r="I278" s="53"/>
      <c r="J278" s="53"/>
      <c r="K278" s="53"/>
      <c r="L278" s="53"/>
      <c r="M278" s="54"/>
      <c r="N278" s="54"/>
      <c r="O278" s="53"/>
      <c r="P278" s="53"/>
      <c r="Q278" s="53"/>
      <c r="R278" s="53"/>
      <c r="S278" s="53"/>
      <c r="T278" s="53"/>
      <c r="U278" s="44"/>
    </row>
    <row r="279" spans="2:21" s="52" customFormat="1">
      <c r="B279" s="52" t="s">
        <v>570</v>
      </c>
      <c r="E279" s="52" t="s">
        <v>570</v>
      </c>
      <c r="F279" s="53"/>
      <c r="G279" s="53"/>
      <c r="H279" s="53"/>
      <c r="I279" s="53"/>
      <c r="J279" s="53"/>
      <c r="K279" s="53"/>
      <c r="L279" s="53"/>
      <c r="M279" s="54"/>
      <c r="N279" s="54"/>
      <c r="O279" s="53"/>
      <c r="P279" s="53"/>
      <c r="Q279" s="53"/>
      <c r="R279" s="53"/>
      <c r="S279" s="53"/>
      <c r="T279" s="53"/>
      <c r="U279" s="44"/>
    </row>
    <row r="280" spans="2:21" s="52" customFormat="1">
      <c r="B280" s="52" t="s">
        <v>570</v>
      </c>
      <c r="E280" s="52" t="s">
        <v>570</v>
      </c>
      <c r="F280" s="53"/>
      <c r="G280" s="53"/>
      <c r="H280" s="53"/>
      <c r="I280" s="53"/>
      <c r="J280" s="53"/>
      <c r="K280" s="53"/>
      <c r="L280" s="53"/>
      <c r="M280" s="54"/>
      <c r="N280" s="54"/>
      <c r="O280" s="53"/>
      <c r="P280" s="53"/>
      <c r="Q280" s="53"/>
      <c r="R280" s="53"/>
      <c r="S280" s="53"/>
      <c r="T280" s="53"/>
      <c r="U280" s="44"/>
    </row>
    <row r="281" spans="2:21" s="52" customFormat="1">
      <c r="B281" s="52" t="s">
        <v>570</v>
      </c>
      <c r="E281" s="52" t="s">
        <v>570</v>
      </c>
      <c r="F281" s="53"/>
      <c r="G281" s="53"/>
      <c r="H281" s="53"/>
      <c r="I281" s="53"/>
      <c r="J281" s="53"/>
      <c r="K281" s="53"/>
      <c r="L281" s="53"/>
      <c r="M281" s="54"/>
      <c r="N281" s="54"/>
      <c r="O281" s="53"/>
      <c r="P281" s="53"/>
      <c r="Q281" s="53"/>
      <c r="R281" s="53"/>
      <c r="S281" s="53"/>
      <c r="T281" s="53"/>
      <c r="U281" s="44"/>
    </row>
    <row r="282" spans="2:21" s="52" customFormat="1">
      <c r="B282" s="52" t="s">
        <v>570</v>
      </c>
      <c r="E282" s="52" t="s">
        <v>570</v>
      </c>
      <c r="F282" s="53"/>
      <c r="G282" s="53"/>
      <c r="H282" s="53"/>
      <c r="I282" s="53"/>
      <c r="J282" s="53"/>
      <c r="K282" s="53"/>
      <c r="L282" s="53"/>
      <c r="M282" s="54"/>
      <c r="N282" s="54"/>
      <c r="O282" s="53"/>
      <c r="P282" s="53"/>
      <c r="Q282" s="53"/>
      <c r="R282" s="53"/>
      <c r="S282" s="53"/>
      <c r="T282" s="53"/>
      <c r="U282" s="44"/>
    </row>
    <row r="283" spans="2:21" s="52" customFormat="1">
      <c r="B283" s="52" t="s">
        <v>570</v>
      </c>
      <c r="E283" s="52" t="s">
        <v>570</v>
      </c>
      <c r="F283" s="53"/>
      <c r="G283" s="53"/>
      <c r="H283" s="53"/>
      <c r="I283" s="53"/>
      <c r="J283" s="53"/>
      <c r="K283" s="53"/>
      <c r="L283" s="53"/>
      <c r="M283" s="54"/>
      <c r="N283" s="54"/>
      <c r="O283" s="53"/>
      <c r="P283" s="53"/>
      <c r="Q283" s="53"/>
      <c r="R283" s="53"/>
      <c r="S283" s="53"/>
      <c r="T283" s="53"/>
      <c r="U283" s="44"/>
    </row>
    <row r="284" spans="2:21" s="52" customFormat="1" ht="26.25" customHeight="1">
      <c r="B284" s="52" t="s">
        <v>570</v>
      </c>
      <c r="C284" s="55"/>
      <c r="D284" s="55"/>
      <c r="E284" s="55" t="s">
        <v>570</v>
      </c>
      <c r="F284" s="55"/>
      <c r="G284" s="55"/>
      <c r="H284" s="55"/>
      <c r="I284" s="53"/>
      <c r="J284" s="53"/>
      <c r="K284" s="53"/>
      <c r="L284" s="53"/>
      <c r="M284" s="54"/>
      <c r="N284" s="54"/>
      <c r="O284" s="53"/>
      <c r="P284" s="53"/>
      <c r="Q284" s="53"/>
      <c r="R284" s="53"/>
      <c r="S284" s="53"/>
      <c r="T284" s="53"/>
      <c r="U284" s="44"/>
    </row>
    <row r="285" spans="2:21" s="52" customFormat="1">
      <c r="B285" s="52" t="s">
        <v>570</v>
      </c>
      <c r="E285" s="52" t="s">
        <v>570</v>
      </c>
      <c r="F285" s="53"/>
      <c r="G285" s="53"/>
      <c r="H285" s="53"/>
      <c r="I285" s="53"/>
      <c r="J285" s="53"/>
      <c r="K285" s="53"/>
      <c r="L285" s="53"/>
      <c r="M285" s="54"/>
      <c r="N285" s="54"/>
      <c r="O285" s="53"/>
      <c r="P285" s="53"/>
      <c r="Q285" s="53"/>
      <c r="R285" s="53"/>
      <c r="S285" s="53"/>
      <c r="T285" s="53"/>
      <c r="U285" s="44"/>
    </row>
    <row r="286" spans="2:21" s="52" customFormat="1">
      <c r="B286" s="52" t="s">
        <v>570</v>
      </c>
      <c r="E286" s="52" t="s">
        <v>570</v>
      </c>
      <c r="F286" s="53"/>
      <c r="G286" s="53"/>
      <c r="H286" s="53"/>
      <c r="I286" s="53"/>
      <c r="J286" s="53"/>
      <c r="K286" s="53"/>
      <c r="L286" s="53"/>
      <c r="M286" s="54"/>
      <c r="N286" s="54"/>
      <c r="O286" s="53"/>
      <c r="P286" s="53"/>
      <c r="Q286" s="53"/>
      <c r="R286" s="53"/>
      <c r="S286" s="53"/>
      <c r="T286" s="53"/>
      <c r="U286" s="44"/>
    </row>
    <row r="287" spans="2:21" s="52" customFormat="1">
      <c r="B287" s="52" t="s">
        <v>570</v>
      </c>
      <c r="E287" s="52" t="s">
        <v>570</v>
      </c>
      <c r="F287" s="53"/>
      <c r="G287" s="53"/>
      <c r="H287" s="53"/>
      <c r="I287" s="53"/>
      <c r="J287" s="53"/>
      <c r="K287" s="53"/>
      <c r="L287" s="53"/>
      <c r="M287" s="54"/>
      <c r="N287" s="54"/>
      <c r="O287" s="53"/>
      <c r="P287" s="53"/>
      <c r="Q287" s="53"/>
      <c r="R287" s="53"/>
      <c r="S287" s="53"/>
      <c r="T287" s="53"/>
      <c r="U287" s="44"/>
    </row>
    <row r="288" spans="2:21" s="52" customFormat="1">
      <c r="B288" s="52" t="s">
        <v>570</v>
      </c>
      <c r="E288" s="52" t="s">
        <v>570</v>
      </c>
      <c r="F288" s="53"/>
      <c r="G288" s="53"/>
      <c r="H288" s="53"/>
      <c r="I288" s="53"/>
      <c r="J288" s="53"/>
      <c r="K288" s="53"/>
      <c r="L288" s="53"/>
      <c r="M288" s="54"/>
      <c r="N288" s="54"/>
      <c r="O288" s="53"/>
      <c r="P288" s="53"/>
      <c r="Q288" s="53"/>
      <c r="R288" s="53"/>
      <c r="S288" s="53"/>
      <c r="T288" s="53"/>
      <c r="U288" s="44"/>
    </row>
    <row r="289" spans="2:21" s="52" customFormat="1">
      <c r="B289" s="52" t="s">
        <v>570</v>
      </c>
      <c r="E289" s="52" t="s">
        <v>570</v>
      </c>
      <c r="F289" s="53"/>
      <c r="G289" s="53"/>
      <c r="H289" s="53"/>
      <c r="I289" s="53"/>
      <c r="J289" s="53"/>
      <c r="K289" s="53"/>
      <c r="L289" s="53"/>
      <c r="M289" s="54"/>
      <c r="N289" s="54"/>
      <c r="O289" s="53"/>
      <c r="P289" s="53"/>
      <c r="Q289" s="53"/>
      <c r="R289" s="53"/>
      <c r="S289" s="53"/>
      <c r="T289" s="53"/>
      <c r="U289" s="44"/>
    </row>
    <row r="290" spans="2:21" s="52" customFormat="1">
      <c r="B290" s="52" t="s">
        <v>570</v>
      </c>
      <c r="E290" s="52" t="s">
        <v>570</v>
      </c>
      <c r="F290" s="53"/>
      <c r="G290" s="53"/>
      <c r="H290" s="53"/>
      <c r="I290" s="53"/>
      <c r="J290" s="53"/>
      <c r="K290" s="53"/>
      <c r="L290" s="53"/>
      <c r="M290" s="54"/>
      <c r="N290" s="54"/>
      <c r="O290" s="53"/>
      <c r="P290" s="53"/>
      <c r="Q290" s="53"/>
      <c r="R290" s="53"/>
      <c r="S290" s="53"/>
      <c r="T290" s="53"/>
      <c r="U290" s="44"/>
    </row>
    <row r="291" spans="2:21" s="52" customFormat="1">
      <c r="B291" s="56" t="s">
        <v>570</v>
      </c>
      <c r="C291" s="56"/>
      <c r="D291" s="56"/>
      <c r="E291" s="56" t="s">
        <v>570</v>
      </c>
      <c r="F291" s="57"/>
      <c r="G291" s="57"/>
      <c r="H291" s="56"/>
      <c r="U291" s="44"/>
    </row>
    <row r="292" spans="2:21" s="52" customFormat="1">
      <c r="B292" s="58" t="s">
        <v>570</v>
      </c>
      <c r="C292" s="58"/>
      <c r="D292" s="58"/>
      <c r="E292" s="58" t="s">
        <v>570</v>
      </c>
      <c r="F292" s="59"/>
      <c r="G292" s="59"/>
      <c r="H292" s="59"/>
      <c r="U292" s="44"/>
    </row>
    <row r="293" spans="2:21" s="52" customFormat="1">
      <c r="B293" s="52" t="s">
        <v>570</v>
      </c>
      <c r="E293" s="52" t="s">
        <v>570</v>
      </c>
      <c r="U293" s="44"/>
    </row>
    <row r="294" spans="2:21" s="52" customFormat="1">
      <c r="B294" s="52" t="s">
        <v>570</v>
      </c>
      <c r="E294" s="52" t="s">
        <v>570</v>
      </c>
      <c r="U294" s="44"/>
    </row>
    <row r="295" spans="2:21" s="52" customFormat="1">
      <c r="B295" s="52" t="s">
        <v>570</v>
      </c>
      <c r="E295" s="52" t="s">
        <v>570</v>
      </c>
      <c r="U295" s="44"/>
    </row>
    <row r="296" spans="2:21" s="52" customFormat="1">
      <c r="B296" s="52" t="s">
        <v>570</v>
      </c>
      <c r="E296" s="52" t="s">
        <v>570</v>
      </c>
      <c r="U296" s="44"/>
    </row>
    <row r="297" spans="2:21" s="52" customFormat="1">
      <c r="B297" s="52" t="s">
        <v>570</v>
      </c>
      <c r="E297" s="52" t="s">
        <v>570</v>
      </c>
      <c r="U297" s="44"/>
    </row>
    <row r="298" spans="2:21" s="52" customFormat="1">
      <c r="B298" s="52" t="s">
        <v>570</v>
      </c>
      <c r="E298" s="52" t="s">
        <v>570</v>
      </c>
      <c r="U298" s="44"/>
    </row>
    <row r="299" spans="2:21" s="52" customFormat="1">
      <c r="B299" s="52" t="s">
        <v>570</v>
      </c>
      <c r="E299" s="52" t="s">
        <v>570</v>
      </c>
      <c r="U299" s="44"/>
    </row>
    <row r="300" spans="2:21" s="52" customFormat="1">
      <c r="B300" s="52" t="s">
        <v>570</v>
      </c>
      <c r="E300" s="52" t="s">
        <v>570</v>
      </c>
      <c r="U300" s="44"/>
    </row>
    <row r="301" spans="2:21" s="52" customFormat="1">
      <c r="B301" s="8" t="s">
        <v>570</v>
      </c>
      <c r="C301" s="8"/>
      <c r="D301" s="8" t="s">
        <v>570</v>
      </c>
      <c r="E301" s="8" t="s">
        <v>570</v>
      </c>
      <c r="U301" s="44"/>
    </row>
    <row r="302" spans="2:21" s="52" customFormat="1">
      <c r="B302" s="8" t="s">
        <v>570</v>
      </c>
      <c r="C302" s="8"/>
      <c r="D302" s="8" t="s">
        <v>570</v>
      </c>
      <c r="E302" s="8" t="s">
        <v>570</v>
      </c>
      <c r="U302" s="44"/>
    </row>
    <row r="303" spans="2:21" s="52" customFormat="1">
      <c r="B303" s="8" t="s">
        <v>570</v>
      </c>
      <c r="C303" s="8"/>
      <c r="D303" s="8" t="s">
        <v>570</v>
      </c>
      <c r="E303" s="8" t="s">
        <v>570</v>
      </c>
      <c r="U303" s="44"/>
    </row>
    <row r="304" spans="2:21" s="52" customFormat="1">
      <c r="B304" s="8" t="s">
        <v>570</v>
      </c>
      <c r="C304" s="8"/>
      <c r="D304" s="8" t="s">
        <v>570</v>
      </c>
      <c r="E304" s="8" t="s">
        <v>570</v>
      </c>
      <c r="U304" s="44"/>
    </row>
    <row r="305" spans="2:21" s="52" customFormat="1">
      <c r="B305" s="8" t="s">
        <v>570</v>
      </c>
      <c r="C305" s="8"/>
      <c r="D305" s="8" t="s">
        <v>570</v>
      </c>
      <c r="E305" s="8" t="s">
        <v>570</v>
      </c>
      <c r="U305" s="44"/>
    </row>
    <row r="306" spans="2:21" s="52" customFormat="1">
      <c r="B306" s="8" t="s">
        <v>570</v>
      </c>
      <c r="C306" s="8"/>
      <c r="D306" s="8" t="s">
        <v>570</v>
      </c>
      <c r="E306" s="8" t="s">
        <v>570</v>
      </c>
      <c r="U306" s="44"/>
    </row>
    <row r="307" spans="2:21" s="52" customFormat="1">
      <c r="B307" s="8" t="s">
        <v>570</v>
      </c>
      <c r="C307" s="8"/>
      <c r="D307" s="8" t="s">
        <v>570</v>
      </c>
      <c r="E307" s="8" t="s">
        <v>570</v>
      </c>
      <c r="U307" s="44"/>
    </row>
    <row r="308" spans="2:21" s="52" customFormat="1">
      <c r="B308" s="8" t="s">
        <v>570</v>
      </c>
      <c r="C308" s="8"/>
      <c r="D308" s="8" t="s">
        <v>570</v>
      </c>
      <c r="E308" s="8" t="s">
        <v>570</v>
      </c>
      <c r="U308" s="44"/>
    </row>
    <row r="309" spans="2:21" s="52" customFormat="1">
      <c r="B309" s="8" t="s">
        <v>570</v>
      </c>
      <c r="C309" s="8"/>
      <c r="D309" s="8" t="s">
        <v>570</v>
      </c>
      <c r="E309" s="8" t="s">
        <v>570</v>
      </c>
      <c r="U309" s="44"/>
    </row>
    <row r="310" spans="2:21" s="52" customFormat="1">
      <c r="B310" s="8" t="s">
        <v>570</v>
      </c>
      <c r="C310" s="8"/>
      <c r="D310" s="8" t="s">
        <v>570</v>
      </c>
      <c r="E310" s="8" t="s">
        <v>570</v>
      </c>
      <c r="U310" s="44"/>
    </row>
    <row r="311" spans="2:21" s="52" customFormat="1">
      <c r="B311" s="8" t="s">
        <v>570</v>
      </c>
      <c r="C311" s="8"/>
      <c r="D311" s="8" t="s">
        <v>570</v>
      </c>
      <c r="E311" s="8" t="s">
        <v>570</v>
      </c>
      <c r="U311" s="44"/>
    </row>
    <row r="312" spans="2:21" s="52" customFormat="1">
      <c r="B312" s="8" t="s">
        <v>570</v>
      </c>
      <c r="C312" s="8"/>
      <c r="D312" s="8" t="s">
        <v>570</v>
      </c>
      <c r="E312" s="8" t="s">
        <v>570</v>
      </c>
      <c r="U312" s="44"/>
    </row>
    <row r="313" spans="2:21" s="52" customFormat="1">
      <c r="B313" s="8" t="s">
        <v>570</v>
      </c>
      <c r="C313" s="8"/>
      <c r="D313" s="8" t="s">
        <v>570</v>
      </c>
      <c r="E313" s="8" t="s">
        <v>570</v>
      </c>
      <c r="U313" s="44"/>
    </row>
    <row r="314" spans="2:21" s="52" customFormat="1">
      <c r="B314" s="8" t="s">
        <v>570</v>
      </c>
      <c r="C314" s="8"/>
      <c r="D314" s="8" t="s">
        <v>570</v>
      </c>
      <c r="E314" s="8" t="s">
        <v>570</v>
      </c>
      <c r="U314" s="44"/>
    </row>
    <row r="315" spans="2:21" s="52" customFormat="1">
      <c r="B315" s="8" t="s">
        <v>570</v>
      </c>
      <c r="C315" s="8"/>
      <c r="D315" s="8" t="s">
        <v>570</v>
      </c>
      <c r="E315" s="8" t="s">
        <v>570</v>
      </c>
      <c r="U315" s="44"/>
    </row>
    <row r="316" spans="2:21" s="52" customFormat="1">
      <c r="B316" s="8" t="s">
        <v>570</v>
      </c>
      <c r="C316" s="8"/>
      <c r="D316" s="8" t="s">
        <v>570</v>
      </c>
      <c r="E316" s="8" t="s">
        <v>570</v>
      </c>
      <c r="U316" s="44"/>
    </row>
    <row r="317" spans="2:21" s="52" customFormat="1">
      <c r="B317" s="8" t="s">
        <v>570</v>
      </c>
      <c r="C317" s="8"/>
      <c r="D317" s="8" t="s">
        <v>570</v>
      </c>
      <c r="E317" s="8" t="s">
        <v>570</v>
      </c>
      <c r="U317" s="44"/>
    </row>
    <row r="318" spans="2:21" s="52" customFormat="1">
      <c r="B318" s="8" t="s">
        <v>570</v>
      </c>
      <c r="C318" s="8"/>
      <c r="D318" s="8" t="s">
        <v>570</v>
      </c>
      <c r="E318" s="8" t="s">
        <v>570</v>
      </c>
      <c r="U318" s="44"/>
    </row>
    <row r="319" spans="2:21" s="52" customFormat="1">
      <c r="B319" s="8" t="s">
        <v>570</v>
      </c>
      <c r="C319" s="8"/>
      <c r="D319" s="8" t="s">
        <v>570</v>
      </c>
      <c r="E319" s="8" t="s">
        <v>570</v>
      </c>
      <c r="U319" s="44"/>
    </row>
    <row r="320" spans="2:21" s="52" customFormat="1">
      <c r="B320" s="8" t="s">
        <v>570</v>
      </c>
      <c r="C320" s="8"/>
      <c r="D320" s="8" t="s">
        <v>570</v>
      </c>
      <c r="E320" s="8" t="s">
        <v>570</v>
      </c>
      <c r="U320" s="44"/>
    </row>
    <row r="321" spans="2:21" s="52" customFormat="1">
      <c r="B321" s="8" t="s">
        <v>570</v>
      </c>
      <c r="C321" s="8"/>
      <c r="D321" s="8" t="s">
        <v>570</v>
      </c>
      <c r="E321" s="8" t="s">
        <v>570</v>
      </c>
      <c r="U321" s="44"/>
    </row>
    <row r="322" spans="2:21" s="52" customFormat="1">
      <c r="B322" s="8" t="s">
        <v>570</v>
      </c>
      <c r="C322" s="8"/>
      <c r="D322" s="8" t="s">
        <v>570</v>
      </c>
      <c r="E322" s="8" t="s">
        <v>570</v>
      </c>
      <c r="U322" s="44"/>
    </row>
    <row r="323" spans="2:21" s="52" customFormat="1">
      <c r="B323" s="8" t="s">
        <v>570</v>
      </c>
      <c r="C323" s="8"/>
      <c r="D323" s="8" t="s">
        <v>570</v>
      </c>
      <c r="E323" s="8" t="s">
        <v>570</v>
      </c>
      <c r="U323" s="44"/>
    </row>
    <row r="324" spans="2:21" s="52" customFormat="1">
      <c r="B324" s="8" t="s">
        <v>570</v>
      </c>
      <c r="C324" s="8"/>
      <c r="D324" s="8" t="s">
        <v>570</v>
      </c>
      <c r="E324" s="8" t="s">
        <v>570</v>
      </c>
      <c r="U324" s="44"/>
    </row>
    <row r="325" spans="2:21" s="52" customFormat="1">
      <c r="B325" s="8" t="s">
        <v>570</v>
      </c>
      <c r="C325" s="8"/>
      <c r="D325" s="8" t="s">
        <v>570</v>
      </c>
      <c r="E325" s="8" t="s">
        <v>570</v>
      </c>
      <c r="U325" s="44"/>
    </row>
    <row r="326" spans="2:21" s="52" customFormat="1">
      <c r="B326" s="8" t="s">
        <v>570</v>
      </c>
      <c r="C326" s="8"/>
      <c r="D326" s="8" t="s">
        <v>570</v>
      </c>
      <c r="E326" s="8" t="s">
        <v>570</v>
      </c>
      <c r="U326" s="44"/>
    </row>
    <row r="327" spans="2:21" s="52" customFormat="1">
      <c r="B327" s="8" t="s">
        <v>570</v>
      </c>
      <c r="C327" s="8"/>
      <c r="D327" s="8" t="s">
        <v>570</v>
      </c>
      <c r="E327" s="8" t="s">
        <v>570</v>
      </c>
      <c r="U327" s="44"/>
    </row>
    <row r="328" spans="2:21" s="52" customFormat="1">
      <c r="B328" s="8" t="s">
        <v>570</v>
      </c>
      <c r="C328" s="8"/>
      <c r="D328" s="8" t="s">
        <v>570</v>
      </c>
      <c r="E328" s="8" t="s">
        <v>570</v>
      </c>
      <c r="U328" s="44"/>
    </row>
    <row r="329" spans="2:21" s="52" customFormat="1">
      <c r="B329" s="8" t="s">
        <v>570</v>
      </c>
      <c r="C329" s="8"/>
      <c r="D329" s="8" t="s">
        <v>570</v>
      </c>
      <c r="E329" s="8" t="s">
        <v>570</v>
      </c>
      <c r="U329" s="44"/>
    </row>
    <row r="330" spans="2:21" s="52" customFormat="1">
      <c r="B330" s="8" t="s">
        <v>570</v>
      </c>
      <c r="C330" s="8"/>
      <c r="D330" s="8" t="s">
        <v>570</v>
      </c>
      <c r="E330" s="8" t="s">
        <v>570</v>
      </c>
      <c r="U330" s="44"/>
    </row>
    <row r="331" spans="2:21" s="52" customFormat="1">
      <c r="B331" s="8" t="s">
        <v>570</v>
      </c>
      <c r="C331" s="8"/>
      <c r="D331" s="8" t="s">
        <v>570</v>
      </c>
      <c r="E331" s="8" t="s">
        <v>570</v>
      </c>
      <c r="U331" s="44"/>
    </row>
    <row r="332" spans="2:21" s="52" customFormat="1">
      <c r="B332" s="8" t="s">
        <v>570</v>
      </c>
      <c r="C332" s="8"/>
      <c r="D332" s="8" t="s">
        <v>570</v>
      </c>
      <c r="E332" s="8" t="s">
        <v>570</v>
      </c>
      <c r="U332" s="44"/>
    </row>
    <row r="333" spans="2:21" s="52" customFormat="1">
      <c r="B333" s="8" t="s">
        <v>570</v>
      </c>
      <c r="C333" s="8"/>
      <c r="D333" s="8" t="s">
        <v>570</v>
      </c>
      <c r="E333" s="8" t="s">
        <v>570</v>
      </c>
      <c r="U333" s="44"/>
    </row>
    <row r="334" spans="2:21" s="52" customFormat="1">
      <c r="B334" s="8" t="s">
        <v>570</v>
      </c>
      <c r="C334" s="8"/>
      <c r="D334" s="8" t="s">
        <v>570</v>
      </c>
      <c r="E334" s="8" t="s">
        <v>570</v>
      </c>
      <c r="U334" s="44"/>
    </row>
    <row r="335" spans="2:21" s="52" customFormat="1">
      <c r="B335" s="8" t="s">
        <v>570</v>
      </c>
      <c r="C335" s="8"/>
      <c r="D335" s="8" t="s">
        <v>570</v>
      </c>
      <c r="E335" s="8" t="s">
        <v>570</v>
      </c>
      <c r="U335" s="44"/>
    </row>
    <row r="336" spans="2:21" s="52" customFormat="1">
      <c r="B336" s="8" t="s">
        <v>570</v>
      </c>
      <c r="C336" s="8"/>
      <c r="D336" s="8" t="s">
        <v>570</v>
      </c>
      <c r="E336" s="8" t="s">
        <v>570</v>
      </c>
      <c r="U336" s="44"/>
    </row>
    <row r="337" spans="2:21" s="52" customFormat="1">
      <c r="B337" s="8" t="s">
        <v>570</v>
      </c>
      <c r="C337" s="8"/>
      <c r="D337" s="8" t="s">
        <v>570</v>
      </c>
      <c r="E337" s="8" t="s">
        <v>570</v>
      </c>
      <c r="U337" s="44"/>
    </row>
    <row r="338" spans="2:21" s="52" customFormat="1">
      <c r="B338" s="8" t="s">
        <v>570</v>
      </c>
      <c r="C338" s="8"/>
      <c r="D338" s="8" t="s">
        <v>570</v>
      </c>
      <c r="E338" s="8" t="s">
        <v>570</v>
      </c>
      <c r="U338" s="44"/>
    </row>
    <row r="339" spans="2:21" s="52" customFormat="1">
      <c r="B339" s="8" t="s">
        <v>570</v>
      </c>
      <c r="C339" s="8"/>
      <c r="D339" s="8" t="s">
        <v>570</v>
      </c>
      <c r="E339" s="8" t="s">
        <v>570</v>
      </c>
      <c r="U339" s="44"/>
    </row>
    <row r="340" spans="2:21" s="52" customFormat="1">
      <c r="B340" s="8" t="s">
        <v>570</v>
      </c>
      <c r="C340" s="8"/>
      <c r="D340" s="8" t="s">
        <v>570</v>
      </c>
      <c r="E340" s="8" t="s">
        <v>570</v>
      </c>
      <c r="U340" s="44"/>
    </row>
    <row r="341" spans="2:21" s="52" customFormat="1">
      <c r="B341" s="8" t="s">
        <v>570</v>
      </c>
      <c r="C341" s="8"/>
      <c r="D341" s="8" t="s">
        <v>570</v>
      </c>
      <c r="E341" s="8" t="s">
        <v>570</v>
      </c>
      <c r="U341" s="44"/>
    </row>
    <row r="342" spans="2:21" s="52" customFormat="1">
      <c r="B342" s="8" t="s">
        <v>570</v>
      </c>
      <c r="C342" s="8"/>
      <c r="D342" s="8" t="s">
        <v>570</v>
      </c>
      <c r="E342" s="8" t="s">
        <v>570</v>
      </c>
      <c r="U342" s="44"/>
    </row>
    <row r="343" spans="2:21" s="52" customFormat="1">
      <c r="B343" s="8" t="s">
        <v>570</v>
      </c>
      <c r="C343" s="8"/>
      <c r="D343" s="8" t="s">
        <v>570</v>
      </c>
      <c r="E343" s="8" t="s">
        <v>570</v>
      </c>
      <c r="U343" s="44"/>
    </row>
    <row r="344" spans="2:21" s="52" customFormat="1">
      <c r="B344" s="8" t="s">
        <v>570</v>
      </c>
      <c r="C344" s="8"/>
      <c r="D344" s="8" t="s">
        <v>570</v>
      </c>
      <c r="E344" s="8" t="s">
        <v>570</v>
      </c>
      <c r="U344" s="44"/>
    </row>
    <row r="345" spans="2:21" s="52" customFormat="1">
      <c r="B345" s="8" t="s">
        <v>570</v>
      </c>
      <c r="C345" s="8"/>
      <c r="D345" s="8" t="s">
        <v>570</v>
      </c>
      <c r="E345" s="8" t="s">
        <v>570</v>
      </c>
      <c r="U345" s="44"/>
    </row>
    <row r="346" spans="2:21" s="52" customFormat="1">
      <c r="B346" s="8" t="s">
        <v>570</v>
      </c>
      <c r="C346" s="8"/>
      <c r="D346" s="8" t="s">
        <v>570</v>
      </c>
      <c r="E346" s="8" t="s">
        <v>570</v>
      </c>
      <c r="U346" s="44"/>
    </row>
    <row r="347" spans="2:21" s="52" customFormat="1">
      <c r="B347" s="8" t="s">
        <v>570</v>
      </c>
      <c r="C347" s="8"/>
      <c r="D347" s="8" t="s">
        <v>570</v>
      </c>
      <c r="E347" s="8" t="s">
        <v>570</v>
      </c>
      <c r="U347" s="44"/>
    </row>
    <row r="348" spans="2:21" s="52" customFormat="1">
      <c r="B348" s="8" t="s">
        <v>570</v>
      </c>
      <c r="C348" s="8"/>
      <c r="D348" s="8" t="s">
        <v>570</v>
      </c>
      <c r="E348" s="8" t="s">
        <v>570</v>
      </c>
      <c r="U348" s="44"/>
    </row>
    <row r="349" spans="2:21" s="52" customFormat="1">
      <c r="B349" s="8" t="s">
        <v>570</v>
      </c>
      <c r="C349" s="8"/>
      <c r="D349" s="8" t="s">
        <v>570</v>
      </c>
      <c r="E349" s="8" t="s">
        <v>570</v>
      </c>
      <c r="U349" s="44"/>
    </row>
    <row r="350" spans="2:21" s="52" customFormat="1">
      <c r="B350" s="8" t="s">
        <v>570</v>
      </c>
      <c r="C350" s="8"/>
      <c r="D350" s="8" t="s">
        <v>570</v>
      </c>
      <c r="E350" s="8" t="s">
        <v>570</v>
      </c>
      <c r="U350" s="44"/>
    </row>
    <row r="351" spans="2:21" s="52" customFormat="1">
      <c r="B351" s="8" t="s">
        <v>570</v>
      </c>
      <c r="C351" s="8"/>
      <c r="D351" s="8" t="s">
        <v>570</v>
      </c>
      <c r="E351" s="8" t="s">
        <v>570</v>
      </c>
      <c r="U351" s="44"/>
    </row>
    <row r="352" spans="2:21" s="52" customFormat="1">
      <c r="B352" s="8" t="s">
        <v>570</v>
      </c>
      <c r="C352" s="8"/>
      <c r="D352" s="8" t="s">
        <v>570</v>
      </c>
      <c r="E352" s="8" t="s">
        <v>570</v>
      </c>
      <c r="U352" s="44"/>
    </row>
    <row r="353" spans="2:21" s="52" customFormat="1">
      <c r="B353" s="8" t="s">
        <v>570</v>
      </c>
      <c r="C353" s="8"/>
      <c r="D353" s="8" t="s">
        <v>570</v>
      </c>
      <c r="E353" s="8" t="s">
        <v>570</v>
      </c>
      <c r="U353" s="44"/>
    </row>
    <row r="354" spans="2:21" s="52" customFormat="1">
      <c r="B354" s="8" t="s">
        <v>570</v>
      </c>
      <c r="C354" s="8"/>
      <c r="D354" s="8" t="s">
        <v>570</v>
      </c>
      <c r="E354" s="8" t="s">
        <v>570</v>
      </c>
      <c r="U354" s="44"/>
    </row>
    <row r="355" spans="2:21" s="52" customFormat="1">
      <c r="B355" s="8" t="s">
        <v>570</v>
      </c>
      <c r="C355" s="8"/>
      <c r="D355" s="8" t="s">
        <v>570</v>
      </c>
      <c r="E355" s="8" t="s">
        <v>570</v>
      </c>
      <c r="U355" s="44"/>
    </row>
    <row r="356" spans="2:21" s="52" customFormat="1">
      <c r="B356" s="8" t="s">
        <v>570</v>
      </c>
      <c r="C356" s="8"/>
      <c r="D356" s="8" t="s">
        <v>570</v>
      </c>
      <c r="E356" s="8" t="s">
        <v>570</v>
      </c>
      <c r="U356" s="44"/>
    </row>
    <row r="357" spans="2:21" s="52" customFormat="1">
      <c r="B357" s="8" t="s">
        <v>570</v>
      </c>
      <c r="C357" s="8"/>
      <c r="D357" s="8" t="s">
        <v>570</v>
      </c>
      <c r="E357" s="8" t="s">
        <v>570</v>
      </c>
      <c r="U357" s="44"/>
    </row>
    <row r="358" spans="2:21" s="52" customFormat="1">
      <c r="B358" s="8" t="s">
        <v>570</v>
      </c>
      <c r="C358" s="8"/>
      <c r="D358" s="8" t="s">
        <v>570</v>
      </c>
      <c r="E358" s="8" t="s">
        <v>570</v>
      </c>
      <c r="U358" s="44"/>
    </row>
    <row r="359" spans="2:21" s="52" customFormat="1">
      <c r="B359" s="8" t="s">
        <v>570</v>
      </c>
      <c r="C359" s="8"/>
      <c r="D359" s="8" t="s">
        <v>570</v>
      </c>
      <c r="E359" s="8" t="s">
        <v>570</v>
      </c>
      <c r="U359" s="44"/>
    </row>
    <row r="360" spans="2:21" s="52" customFormat="1">
      <c r="B360" s="8" t="s">
        <v>570</v>
      </c>
      <c r="C360" s="8"/>
      <c r="D360" s="8" t="s">
        <v>570</v>
      </c>
      <c r="E360" s="8" t="s">
        <v>570</v>
      </c>
      <c r="U360" s="44"/>
    </row>
    <row r="361" spans="2:21" s="52" customFormat="1">
      <c r="B361" s="8" t="s">
        <v>570</v>
      </c>
      <c r="C361" s="8"/>
      <c r="D361" s="8" t="s">
        <v>570</v>
      </c>
      <c r="E361" s="8" t="s">
        <v>570</v>
      </c>
      <c r="U361" s="44"/>
    </row>
    <row r="362" spans="2:21" s="52" customFormat="1">
      <c r="B362" s="8" t="s">
        <v>570</v>
      </c>
      <c r="C362" s="8"/>
      <c r="D362" s="8" t="s">
        <v>570</v>
      </c>
      <c r="E362" s="8" t="s">
        <v>570</v>
      </c>
      <c r="U362" s="44"/>
    </row>
    <row r="363" spans="2:21" s="52" customFormat="1">
      <c r="B363" s="8" t="s">
        <v>570</v>
      </c>
      <c r="C363" s="8"/>
      <c r="D363" s="8" t="s">
        <v>570</v>
      </c>
      <c r="E363" s="8" t="s">
        <v>570</v>
      </c>
      <c r="U363" s="44"/>
    </row>
    <row r="364" spans="2:21" s="52" customFormat="1">
      <c r="B364" s="8" t="s">
        <v>570</v>
      </c>
      <c r="C364" s="8"/>
      <c r="D364" s="8" t="s">
        <v>570</v>
      </c>
      <c r="E364" s="8" t="s">
        <v>570</v>
      </c>
      <c r="U364" s="44"/>
    </row>
    <row r="365" spans="2:21" s="52" customFormat="1">
      <c r="B365" s="8" t="s">
        <v>570</v>
      </c>
      <c r="C365" s="8"/>
      <c r="D365" s="8" t="s">
        <v>570</v>
      </c>
      <c r="E365" s="8" t="s">
        <v>570</v>
      </c>
      <c r="U365" s="44"/>
    </row>
    <row r="366" spans="2:21" s="52" customFormat="1">
      <c r="B366" s="8" t="s">
        <v>570</v>
      </c>
      <c r="C366" s="8"/>
      <c r="D366" s="8" t="s">
        <v>570</v>
      </c>
      <c r="E366" s="8" t="s">
        <v>570</v>
      </c>
      <c r="U366" s="44"/>
    </row>
    <row r="367" spans="2:21" s="52" customFormat="1">
      <c r="B367" s="8" t="s">
        <v>570</v>
      </c>
      <c r="C367" s="8"/>
      <c r="D367" s="8" t="s">
        <v>570</v>
      </c>
      <c r="E367" s="8" t="s">
        <v>570</v>
      </c>
      <c r="U367" s="44"/>
    </row>
    <row r="368" spans="2:21" s="52" customFormat="1">
      <c r="B368" s="8" t="s">
        <v>570</v>
      </c>
      <c r="C368" s="8"/>
      <c r="D368" s="8" t="s">
        <v>570</v>
      </c>
      <c r="E368" s="8" t="s">
        <v>570</v>
      </c>
      <c r="U368" s="44"/>
    </row>
    <row r="369" spans="2:21" s="52" customFormat="1">
      <c r="B369" s="8" t="s">
        <v>570</v>
      </c>
      <c r="C369" s="8"/>
      <c r="D369" s="8" t="s">
        <v>570</v>
      </c>
      <c r="E369" s="8" t="s">
        <v>570</v>
      </c>
      <c r="U369" s="44"/>
    </row>
    <row r="370" spans="2:21" s="52" customFormat="1">
      <c r="B370" s="8" t="s">
        <v>570</v>
      </c>
      <c r="C370" s="8"/>
      <c r="D370" s="8" t="s">
        <v>570</v>
      </c>
      <c r="E370" s="8" t="s">
        <v>570</v>
      </c>
      <c r="U370" s="44"/>
    </row>
    <row r="371" spans="2:21" s="52" customFormat="1">
      <c r="B371" s="8" t="s">
        <v>570</v>
      </c>
      <c r="C371" s="8"/>
      <c r="D371" s="8" t="s">
        <v>570</v>
      </c>
      <c r="E371" s="8" t="s">
        <v>570</v>
      </c>
      <c r="U371" s="44"/>
    </row>
    <row r="372" spans="2:21" s="52" customFormat="1">
      <c r="B372" s="8" t="s">
        <v>570</v>
      </c>
      <c r="C372" s="8"/>
      <c r="D372" s="8" t="s">
        <v>570</v>
      </c>
      <c r="E372" s="8" t="s">
        <v>570</v>
      </c>
      <c r="U372" s="44"/>
    </row>
    <row r="373" spans="2:21" s="52" customFormat="1">
      <c r="B373" s="8" t="s">
        <v>570</v>
      </c>
      <c r="C373" s="8"/>
      <c r="D373" s="8" t="s">
        <v>570</v>
      </c>
      <c r="E373" s="8" t="s">
        <v>570</v>
      </c>
      <c r="U373" s="44"/>
    </row>
    <row r="374" spans="2:21" s="52" customFormat="1">
      <c r="B374" s="8" t="s">
        <v>570</v>
      </c>
      <c r="C374" s="8"/>
      <c r="D374" s="8" t="s">
        <v>570</v>
      </c>
      <c r="E374" s="8" t="s">
        <v>570</v>
      </c>
      <c r="U374" s="44"/>
    </row>
    <row r="375" spans="2:21" s="52" customFormat="1">
      <c r="B375" s="8" t="s">
        <v>570</v>
      </c>
      <c r="C375" s="8"/>
      <c r="D375" s="8" t="s">
        <v>570</v>
      </c>
      <c r="E375" s="8" t="s">
        <v>570</v>
      </c>
      <c r="U375" s="44"/>
    </row>
    <row r="376" spans="2:21" s="52" customFormat="1">
      <c r="B376" s="8" t="s">
        <v>570</v>
      </c>
      <c r="C376" s="8"/>
      <c r="D376" s="8" t="s">
        <v>570</v>
      </c>
      <c r="E376" s="8" t="s">
        <v>570</v>
      </c>
      <c r="U376" s="44"/>
    </row>
    <row r="377" spans="2:21" s="52" customFormat="1">
      <c r="B377" s="8" t="s">
        <v>570</v>
      </c>
      <c r="C377" s="8"/>
      <c r="D377" s="8" t="s">
        <v>570</v>
      </c>
      <c r="E377" s="8" t="s">
        <v>570</v>
      </c>
      <c r="U377" s="44"/>
    </row>
    <row r="378" spans="2:21" s="52" customFormat="1">
      <c r="B378" s="8" t="s">
        <v>570</v>
      </c>
      <c r="C378" s="8"/>
      <c r="D378" s="8" t="s">
        <v>570</v>
      </c>
      <c r="E378" s="8" t="s">
        <v>570</v>
      </c>
      <c r="U378" s="44"/>
    </row>
    <row r="379" spans="2:21" s="52" customFormat="1">
      <c r="B379" s="8" t="s">
        <v>570</v>
      </c>
      <c r="C379" s="8"/>
      <c r="D379" s="8" t="s">
        <v>570</v>
      </c>
      <c r="E379" s="8" t="s">
        <v>570</v>
      </c>
      <c r="U379" s="44"/>
    </row>
    <row r="380" spans="2:21" s="52" customFormat="1">
      <c r="B380" s="8" t="s">
        <v>570</v>
      </c>
      <c r="C380" s="8"/>
      <c r="D380" s="8" t="s">
        <v>570</v>
      </c>
      <c r="E380" s="8" t="s">
        <v>570</v>
      </c>
      <c r="U380" s="44"/>
    </row>
    <row r="381" spans="2:21" s="52" customFormat="1">
      <c r="B381" s="8" t="s">
        <v>570</v>
      </c>
      <c r="C381" s="8"/>
      <c r="D381" s="8" t="s">
        <v>570</v>
      </c>
      <c r="E381" s="8" t="s">
        <v>570</v>
      </c>
      <c r="U381" s="44"/>
    </row>
    <row r="382" spans="2:21" s="52" customFormat="1">
      <c r="B382" s="8" t="s">
        <v>570</v>
      </c>
      <c r="C382" s="8"/>
      <c r="D382" s="8" t="s">
        <v>570</v>
      </c>
      <c r="E382" s="8" t="s">
        <v>570</v>
      </c>
      <c r="U382" s="44"/>
    </row>
    <row r="383" spans="2:21" s="52" customFormat="1">
      <c r="B383" s="8" t="s">
        <v>570</v>
      </c>
      <c r="C383" s="8"/>
      <c r="D383" s="8" t="s">
        <v>570</v>
      </c>
      <c r="E383" s="8" t="s">
        <v>570</v>
      </c>
      <c r="U383" s="44"/>
    </row>
    <row r="384" spans="2:21" s="52" customFormat="1">
      <c r="B384" s="8" t="s">
        <v>570</v>
      </c>
      <c r="C384" s="8"/>
      <c r="D384" s="8" t="s">
        <v>570</v>
      </c>
      <c r="E384" s="8" t="s">
        <v>570</v>
      </c>
      <c r="U384" s="44"/>
    </row>
    <row r="385" spans="2:21" s="52" customFormat="1">
      <c r="B385" s="8" t="s">
        <v>570</v>
      </c>
      <c r="C385" s="8"/>
      <c r="D385" s="8" t="s">
        <v>570</v>
      </c>
      <c r="E385" s="8" t="s">
        <v>570</v>
      </c>
      <c r="U385" s="44"/>
    </row>
    <row r="386" spans="2:21" s="52" customFormat="1">
      <c r="B386" s="8" t="s">
        <v>570</v>
      </c>
      <c r="C386" s="8"/>
      <c r="D386" s="8" t="s">
        <v>570</v>
      </c>
      <c r="E386" s="8" t="s">
        <v>570</v>
      </c>
      <c r="U386" s="44"/>
    </row>
    <row r="387" spans="2:21" s="52" customFormat="1">
      <c r="B387" s="8" t="s">
        <v>570</v>
      </c>
      <c r="C387" s="8"/>
      <c r="D387" s="8" t="s">
        <v>570</v>
      </c>
      <c r="E387" s="8" t="s">
        <v>570</v>
      </c>
      <c r="U387" s="44"/>
    </row>
    <row r="388" spans="2:21" s="52" customFormat="1">
      <c r="B388" s="8" t="s">
        <v>570</v>
      </c>
      <c r="C388" s="8"/>
      <c r="D388" s="8" t="s">
        <v>570</v>
      </c>
      <c r="E388" s="8" t="s">
        <v>570</v>
      </c>
      <c r="U388" s="44"/>
    </row>
    <row r="389" spans="2:21" s="52" customFormat="1">
      <c r="B389" s="8" t="s">
        <v>570</v>
      </c>
      <c r="C389" s="8"/>
      <c r="D389" s="8" t="s">
        <v>570</v>
      </c>
      <c r="E389" s="8" t="s">
        <v>570</v>
      </c>
      <c r="U389" s="44"/>
    </row>
    <row r="390" spans="2:21" s="52" customFormat="1">
      <c r="B390" s="8" t="s">
        <v>570</v>
      </c>
      <c r="C390" s="8"/>
      <c r="D390" s="8" t="s">
        <v>570</v>
      </c>
      <c r="E390" s="8" t="s">
        <v>570</v>
      </c>
      <c r="U390" s="44"/>
    </row>
    <row r="391" spans="2:21" s="52" customFormat="1">
      <c r="B391" s="8" t="s">
        <v>570</v>
      </c>
      <c r="C391" s="8"/>
      <c r="D391" s="8" t="s">
        <v>570</v>
      </c>
      <c r="E391" s="8" t="s">
        <v>570</v>
      </c>
      <c r="U391" s="44"/>
    </row>
    <row r="392" spans="2:21" s="52" customFormat="1">
      <c r="B392" s="8" t="s">
        <v>570</v>
      </c>
      <c r="C392" s="8"/>
      <c r="D392" s="8" t="s">
        <v>570</v>
      </c>
      <c r="E392" s="8" t="s">
        <v>570</v>
      </c>
      <c r="U392" s="44"/>
    </row>
    <row r="393" spans="2:21" s="52" customFormat="1">
      <c r="B393" s="8" t="s">
        <v>570</v>
      </c>
      <c r="C393" s="8"/>
      <c r="D393" s="8" t="s">
        <v>570</v>
      </c>
      <c r="E393" s="8" t="s">
        <v>570</v>
      </c>
      <c r="U393" s="44"/>
    </row>
    <row r="394" spans="2:21" s="52" customFormat="1">
      <c r="B394" s="8" t="s">
        <v>570</v>
      </c>
      <c r="C394" s="8"/>
      <c r="D394" s="8" t="s">
        <v>570</v>
      </c>
      <c r="E394" s="8" t="s">
        <v>570</v>
      </c>
      <c r="U394" s="44"/>
    </row>
    <row r="395" spans="2:21" s="52" customFormat="1">
      <c r="B395" s="8" t="s">
        <v>570</v>
      </c>
      <c r="C395" s="8"/>
      <c r="D395" s="8" t="s">
        <v>570</v>
      </c>
      <c r="E395" s="8" t="s">
        <v>570</v>
      </c>
      <c r="U395" s="44"/>
    </row>
    <row r="396" spans="2:21" s="52" customFormat="1">
      <c r="B396" s="8" t="s">
        <v>570</v>
      </c>
      <c r="C396" s="8"/>
      <c r="D396" s="8" t="s">
        <v>570</v>
      </c>
      <c r="E396" s="8" t="s">
        <v>570</v>
      </c>
      <c r="U396" s="44"/>
    </row>
    <row r="397" spans="2:21" s="52" customFormat="1">
      <c r="B397" s="8" t="s">
        <v>570</v>
      </c>
      <c r="C397" s="8"/>
      <c r="D397" s="8" t="s">
        <v>570</v>
      </c>
      <c r="E397" s="8" t="s">
        <v>570</v>
      </c>
      <c r="U397" s="44"/>
    </row>
    <row r="398" spans="2:21" s="52" customFormat="1">
      <c r="B398" s="8" t="s">
        <v>570</v>
      </c>
      <c r="C398" s="8"/>
      <c r="D398" s="8" t="s">
        <v>570</v>
      </c>
      <c r="E398" s="8" t="s">
        <v>570</v>
      </c>
      <c r="U398" s="44"/>
    </row>
    <row r="399" spans="2:21" s="52" customFormat="1">
      <c r="B399" s="8" t="s">
        <v>570</v>
      </c>
      <c r="C399" s="8"/>
      <c r="D399" s="8" t="s">
        <v>570</v>
      </c>
      <c r="E399" s="8" t="s">
        <v>570</v>
      </c>
      <c r="U399" s="44"/>
    </row>
    <row r="400" spans="2:21" s="52" customFormat="1">
      <c r="B400" s="8" t="s">
        <v>570</v>
      </c>
      <c r="C400" s="8"/>
      <c r="D400" s="8" t="s">
        <v>570</v>
      </c>
      <c r="E400" s="8" t="s">
        <v>570</v>
      </c>
      <c r="U400" s="44"/>
    </row>
    <row r="401" spans="4:21" s="52" customFormat="1">
      <c r="D401" s="8" t="s">
        <v>570</v>
      </c>
      <c r="E401" s="8"/>
      <c r="U401" s="44"/>
    </row>
    <row r="402" spans="4:21" s="52" customFormat="1">
      <c r="D402" s="8" t="s">
        <v>570</v>
      </c>
      <c r="E402" s="8"/>
      <c r="U402" s="44"/>
    </row>
    <row r="403" spans="4:21" s="52" customFormat="1">
      <c r="D403" s="8" t="s">
        <v>570</v>
      </c>
      <c r="E403" s="8"/>
      <c r="U403" s="44"/>
    </row>
  </sheetData>
  <mergeCells count="16">
    <mergeCell ref="J15:N15"/>
    <mergeCell ref="O15:T15"/>
    <mergeCell ref="B16:C16"/>
    <mergeCell ref="B17:C17"/>
    <mergeCell ref="C10:D10"/>
    <mergeCell ref="C11:D11"/>
    <mergeCell ref="C12:D12"/>
    <mergeCell ref="B14:D14"/>
    <mergeCell ref="B15:D15"/>
    <mergeCell ref="F15:I15"/>
    <mergeCell ref="C2:D3"/>
    <mergeCell ref="C4:D5"/>
    <mergeCell ref="C6:D6"/>
    <mergeCell ref="C7:D7"/>
    <mergeCell ref="C8:D8"/>
    <mergeCell ref="C9:D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CALCS</vt:lpstr>
      <vt:lpstr>Sheet2</vt:lpstr>
      <vt:lpstr>WE 10 Nov</vt:lpstr>
      <vt:lpstr>WE 17 Nov</vt:lpstr>
      <vt:lpstr>WE 24 Nov</vt:lpstr>
      <vt:lpstr>WE 01 Dec</vt:lpstr>
      <vt:lpstr>WE 08 Dec</vt:lpstr>
      <vt:lpstr>WE 15 Dec</vt:lpstr>
      <vt:lpstr>WE 22 Dec</vt:lpstr>
      <vt:lpstr>WE 29 Dec</vt:lpstr>
      <vt:lpstr>WE 05 Jan</vt:lpstr>
      <vt:lpstr>WE 12 Jan</vt:lpstr>
      <vt:lpstr>WE 19 Jan</vt:lpstr>
      <vt:lpstr>WE 26 Jan</vt:lpstr>
      <vt:lpstr>WE 2 Feb</vt:lpstr>
      <vt:lpstr>WE 9 Feb</vt:lpstr>
      <vt:lpstr>WE 16 Feb</vt:lpstr>
      <vt:lpstr>VALUESRANK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</dc:creator>
  <cp:lastModifiedBy>Louise</cp:lastModifiedBy>
  <dcterms:created xsi:type="dcterms:W3CDTF">2014-02-23T08:10:02Z</dcterms:created>
  <dcterms:modified xsi:type="dcterms:W3CDTF">2014-02-23T17:48:44Z</dcterms:modified>
</cp:coreProperties>
</file>